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Gebruiker\OneDrive - Hogeschool West-Vlaanderen\HoWest 2018-2019\Semester 2\Project I\ProjectOpdrachten\"/>
    </mc:Choice>
  </mc:AlternateContent>
  <xr:revisionPtr revIDLastSave="226" documentId="13_ncr:1_{7B0F32F2-CFB0-C24C-AE10-B96F16BF274B}" xr6:coauthVersionLast="36" xr6:coauthVersionMax="36" xr10:uidLastSave="{05EBEE66-5061-4A4F-941F-8D48E5CCE56B}"/>
  <bookViews>
    <workbookView xWindow="0" yWindow="0" windowWidth="38400" windowHeight="21600" tabRatio="500" xr2:uid="{00000000-000D-0000-FFFF-FFFF00000000}"/>
  </bookViews>
  <sheets>
    <sheet name="BillOfMaterials" sheetId="1" r:id="rId1"/>
    <sheet name="Revisions" sheetId="2" r:id="rId2"/>
    <sheet name="Example" sheetId="3" r:id="rId3"/>
  </sheets>
  <externalReferences>
    <externalReference r:id="rId4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K18" i="1" l="1"/>
  <c r="K19" i="1"/>
  <c r="K22" i="1"/>
  <c r="K24" i="1"/>
  <c r="K15" i="1"/>
  <c r="E28" i="1" l="1"/>
  <c r="C8" i="1" s="1"/>
  <c r="J26" i="1" l="1"/>
  <c r="E7" i="3" l="1"/>
  <c r="E8" i="3"/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1" i="1"/>
  <c r="J22" i="1"/>
  <c r="J23" i="1"/>
  <c r="J25" i="1"/>
  <c r="J28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<sst xmlns="http://schemas.openxmlformats.org/spreadsheetml/2006/main" count="226" uniqueCount="116">
  <si>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</si>
  <si>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</si>
  <si>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</si>
  <si>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</si>
  <si>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</si>
  <si>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</si>
  <si>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</si>
  <si>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</si>
  <si>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</si>
  <si>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</si>
  <si>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</si>
  <si>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</si>
  <si>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</si>
  <si>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</si>
  <si>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</si>
  <si>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</si>
  <si>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</si>
  <si>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</si>
  <si>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</si>
  <si>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</si>
  <si>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</si>
  <si>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</si>
  <si>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</si>
  <si>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</si>
  <si>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</si>
  <si>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</si>
  <si>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</si>
  <si>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</si>
  <si>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</si>
  <si>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</si>
  <si>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</si>
  <si>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</si>
  <si>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</si>
  <si>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</si>
  <si>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</si>
  <si>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</si>
  <si>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</si>
  <si>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</si>
  <si>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</si>
  <si>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</si>
  <si>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</si>
  <si>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</si>
  <si>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</si>
  <si>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</si>
  <si>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</si>
  <si>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</si>
  <si>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</si>
  <si>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</si>
  <si>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</si>
  <si>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</si>
  <si>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</si>
  <si>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</si>
  <si>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</si>
  <si>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</si>
  <si>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</si>
  <si>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</si>
  <si>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</si>
  <si>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</si>
  <si>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</si>
  <si>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</si>
  <si>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</si>
  <si>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</si>
  <si>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</si>
  <si>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</si>
  <si>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</si>
  <si>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</si>
  <si>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</si>
  <si>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</si>
  <si>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</si>
  <si>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Motherboard</t>
  </si>
  <si>
    <t>Bill of Materials for Smart Lock</t>
  </si>
  <si>
    <t>1NMCT1</t>
  </si>
  <si>
    <t>De Wael</t>
  </si>
  <si>
    <t>Yente</t>
  </si>
  <si>
    <t>Raspberry Pi 3B+</t>
  </si>
  <si>
    <t>Single-board computer with wireless LAN and Bluetooth connectivity.</t>
  </si>
  <si>
    <t>/</t>
  </si>
  <si>
    <t>Universele AC -DC adapter 12V</t>
  </si>
  <si>
    <t>Universal AC-DC adaptor</t>
  </si>
  <si>
    <t>relay module</t>
  </si>
  <si>
    <t>PIR motion sensor</t>
  </si>
  <si>
    <t>The PIR-movement detection sensor detects changes in passive infrared light.</t>
  </si>
  <si>
    <t>RFID module - RC522</t>
  </si>
  <si>
    <t>RFID tag</t>
  </si>
  <si>
    <t>A RFID tag.</t>
  </si>
  <si>
    <t>resistor kit</t>
  </si>
  <si>
    <t>Resistor kit whith multiple resistors and 20 different values</t>
  </si>
  <si>
    <t>Fingerprint scanner</t>
  </si>
  <si>
    <t>Optical fingerprint scanner</t>
  </si>
  <si>
    <t>raspberry camera moduleV2</t>
  </si>
  <si>
    <t>A camera manufactured by raspberry.</t>
  </si>
  <si>
    <t>Raspberry PI T-cobbler</t>
  </si>
  <si>
    <t>Breakout board for Raspberry Pi</t>
  </si>
  <si>
    <t>https://www.adafruit.com/product/2028</t>
  </si>
  <si>
    <t xml:space="preserve">https://www.bol.com/nl/p/raspberry-pi-3b/9200000091258264/?suggestionType=typedsearch&amp;bltgh=lFT56CfqfAzYLlwaXWBC8w.1.6.ProductImage </t>
  </si>
  <si>
    <t xml:space="preserve">https://www.allekabels.be/ac-dc-adapter/7207/1307605/universele-ac-dc-adapter-12-v.html </t>
  </si>
  <si>
    <t xml:space="preserve">https://www.banggood.com/nl/5Pcs-5V-Relay-5-12V-TTL-Signal-1-Channel-Module-High-Level-Expansion-Board-For-Arduino-p-1178210.html?gmcCountry=BE&amp;currency=EUR&amp;createTmp=1&amp;utm_source=googleshopping&amp;utm_medium=cpc_union&amp;utm_content=2zou&amp;utm_campaign=ssc-be-nl-all&amp;gclid=Cj0KCQjwsZ3kBRCnARIsAIuAV_TPYq_SJcziymavUhm4DI0dd5WQrOKH5dwvGZoNIHOSKBPQUpJAh84aAlSPEALw_wcB&amp;cur_warehouse=CN </t>
  </si>
  <si>
    <t xml:space="preserve">https://www.antratek.be/pir-motion-sensor-rev-b?gclid=Cj0KCQjwsZ3kBRCnARIsAIuAV_TBWm0Df3gLhPwajhLBl5JqgwwrSA-UTMXwyeHsIh6T0Sr1ELEkaS4aAgJWEALw_wcB </t>
  </si>
  <si>
    <t xml:space="preserve">https://www.gearbest.com/development-boards/pp_142896.html?wid=1433363&amp;currency=EUR&amp;vip=4452574&amp;gclid=Cj0KCQjwsZ3kBRCnARIsAIuAV_S31fNAuhngAXlIHstFiUngOlDF2eDtITl4yHXPDtSxFGuSj43Cb1oaAihNEALw_wcB </t>
  </si>
  <si>
    <t xml:space="preserve">https://www.antratek.be/blue-eye-key-fob-tag?gclid=Cj0KCQjwsZ3kBRCnARIsAIuAV_SlsdGa2p5kyv7FkqkohRUU8Ybvm1VeXNQmcI8oCGYRErJ2aBbkjcsaAtqEEALw_wcB </t>
  </si>
  <si>
    <t xml:space="preserve">https://www.antratek.be/resistor-kit-1-4w-500-total?gclid=Cj0KCQjwsZ3kBRCnARIsAIuAV_SEDzpLq8-sgHyHjjKAw8LPljLZd0Wo91BQSQKtEckk9ORk79xgvYIaAnoJEALw_wcB </t>
  </si>
  <si>
    <t xml:space="preserve">https://www.sossolutions.nl/raspberry-camera-module-v2?gclid=Cj0KCQjwsZ3kBRCnARIsAIuAV_QOZYylbOkRQOa5Akv8WVdXrFVDVQGbJhHk9nNZsDrOWEtXyd01TrUaAhLPEALw_wcB </t>
  </si>
  <si>
    <t xml:space="preserve">https://www.digikey.be/product-detail/en/raspberry-pi/913-2673/1690-1012-ND/6152811?utm_adgroup=Evaluation+Boards+-+Expansion+Boards%2C+Daughter+Cards&amp;mkwid=sSMCXQwea&amp;pcrid=294713409987&amp;pkw=&amp;pmt=&amp;pdv=c&amp;gclid=Cj0KCQjwsZ3kBRCnARIsAIuAV_SN-FRIHMeuVdXMadFa738mfA1L8NqJuz85z9AoqsqN_tw3B4fjPjAaAnHjEALw_wcB </t>
  </si>
  <si>
    <t xml:space="preserve">https://www.digikey.be/product-detail/en/parallax-inc/28161/28161-ND/1938681?utm_adgroup=&amp;mkwid=stYj5aJDU&amp;pcrid=312230412402&amp;pkw=&amp;pmt=&amp;pdv=c&amp;gclid=Cj0KCQjwsZ3kBRCnARIsAIuAV_QOd9XoE8dffPLQ5CJNkZpycHrJjpV2VbQaT9_OeJ45plmsb1L3xfIaAia1EALw_wcB </t>
  </si>
  <si>
    <t xml:space="preserve">https://www.antratek.be/pir-motion-sensor-jst </t>
  </si>
  <si>
    <t xml:space="preserve">https://www.allekabels.be/ac-dc-adapter/7207/1307586/universele-ac-dc-adapter-regelbaar-3-tot-12-v.html </t>
  </si>
  <si>
    <t xml:space="preserve">https://www.raspi-shop.be/fr/carte-meres/819-raspberry-pi-3-de-stock--3232100008199.html?src=raspberrypi </t>
  </si>
  <si>
    <t>https://www.banggood.com/40-Pin-T-Type-GPIO-Adapter-Expansion-Board-For-Raspberry-Pi-32-Model-BBAZero-p-1045811.html?rmmds=search&amp;cur_warehouse=CN</t>
  </si>
  <si>
    <t xml:space="preserve">https://www.gearbest.com/lcd-led-display-module/pp_218917.html?wid=1433363&amp;currency=EUR&amp;vip=4452574&amp;gclid=Cj0KCQjwsZ3kBRCnARIsAIuAV_RDg6UlAAtHrp3GgvXLb6MkjdpLfUfVGrpNsKHJKVNtzE83jfybxToaAssTEALw_wcB </t>
  </si>
  <si>
    <t>1602 LCD display module-blue</t>
  </si>
  <si>
    <t>A LCD screen.</t>
  </si>
  <si>
    <t>USB naar tll seriele adapter</t>
  </si>
  <si>
    <t>https://reprapworld.nl/products/elektronica/ontwikkelborden/usb_naar_ttl_seri_le_adapter_bord_uart_cp2102_chip/</t>
  </si>
  <si>
    <t>Doorlock</t>
  </si>
  <si>
    <t>Door lock (bought in brico)</t>
  </si>
  <si>
    <t>https://www.dennisdeal.com/products/uart-interface-fingerprint-recognition-module-for-raspberry-pi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</si>
</sst>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5" borderId="0" xfId="1" applyFill="1" applyAlignment="1">
      <alignment horizontal="center" vertical="top"/>
    </xf>
    <xf numFmtId="0" fontId="17" fillId="3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8" fillId="5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7" fillId="3" borderId="0" xfId="1" applyFill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FB7CFB35-B127-4B37-88BC-FF31CC6EDBD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44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142875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636636B-659D-4AD8-97EE-E1C2FD3D1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38E238A-D075-4635-8293-6CFB3271FF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A4A516B-1ED3-4CF9-8CE3-D9CD074FC0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315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AD24D58-B296-47D2-8A1D-7922E79995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361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485654B-672B-4A43-9181-59A57DCF73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361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135697D-FB8A-4DB4-AA81-0B2796F3F5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361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74318463-3D30-4653-B8A3-D1513F1DF5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3611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AA82C093-1120-4162-B6EC-55EC22DE22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B917AFDE-B1F9-4EF7-8936-BD3F7BB373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7C0412BD-6476-4B41-8200-77D45A473C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F36F67D3-A838-4DD7-88B2-C7F71CDBCD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D9173965-472A-4344-B129-67EE131F3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7E0B29D8-0681-41C5-9754-74C26F072E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1C3ECA0A-C3E9-4DCF-B078-4690223C02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howest-my.sharepoint.com/personal/yente_de_wael_student_howest_be/Documents/HoWest%202018-2019/Semester%202/Project%20I/ProjectOpdrachten/BOM_EXAMPLE%20start%20projec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OfMaterials"/>
      <sheetName val="Revisions"/>
      <sheetName val="Example"/>
    </sheetNames>
    <sheetDataSet>
      <sheetData sheetId="0">
        <row r="26">
          <cell r="E26">
            <v>1</v>
          </cell>
          <cell r="I26">
            <v>12.5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tratek.be/blue-eye-key-fob-tag?gclid=Cj0KCQjwsZ3kBRCnARIsAIuAV_SlsdGa2p5kyv7FkqkohRUU8Ybvm1VeXNQmcI8oCGYRErJ2aBbkjcsaAtqEEALw_wcB" TargetMode="External"/><Relationship Id="rId13" Type="http://schemas.openxmlformats.org/officeDocument/2006/relationships/hyperlink" Target="https://www.digikey.be/product-detail/en/raspberry-pi/913-2673/1690-1012-ND/6152811?utm_adgroup=Evaluation+Boards+-+Expansion+Boards%2C+Daughter+Cards&amp;mkwid=sSMCXQwea&amp;pcrid=294713409987&amp;pkw=&amp;pmt=&amp;pdv=c&amp;gclid=Cj0KCQjwsZ3kBRCnARIsAIuAV_SN-FRIHMeuVdXMadFa738mfA1L8NqJuz85z9AoqsqN_tw3B4fjPjAaAnHjEALw_wcB" TargetMode="External"/><Relationship Id="rId18" Type="http://schemas.openxmlformats.org/officeDocument/2006/relationships/hyperlink" Target="https://www.banggood.com/40-Pin-T-Type-GPIO-Adapter-Expansion-Board-For-Raspberry-Pi-32-Model-BBAZero-p-1045811.html?rmmds=search&amp;cur_warehouse=CN" TargetMode="External"/><Relationship Id="rId3" Type="http://schemas.openxmlformats.org/officeDocument/2006/relationships/hyperlink" Target="https://www.bol.com/nl/p/raspberry-pi-3b/9200000091258264/?suggestionType=typedsearch&amp;bltgh=lFT56CfqfAzYLlwaXWBC8w.1.6.ProductImag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gearbest.com/development-boards/pp_142896.html?wid=1433363&amp;currency=EUR&amp;vip=4452574&amp;gclid=Cj0KCQjwsZ3kBRCnARIsAIuAV_S31fNAuhngAXlIHstFiUngOlDF2eDtITl4yHXPDtSxFGuSj43Cb1oaAihNEALw_wcB" TargetMode="External"/><Relationship Id="rId12" Type="http://schemas.openxmlformats.org/officeDocument/2006/relationships/hyperlink" Target="https://www.sossolutions.nl/raspberry-camera-module-v2?gclid=Cj0KCQjwsZ3kBRCnARIsAIuAV_QOZYylbOkRQOa5Akv8WVdXrFVDVQGbJhHk9nNZsDrOWEtXyd01TrUaAhLPEALw_wcB" TargetMode="External"/><Relationship Id="rId17" Type="http://schemas.openxmlformats.org/officeDocument/2006/relationships/hyperlink" Target="https://www.raspi-shop.be/fr/carte-meres/819-raspberry-pi-3-de-stock--3232100008199.html?src=raspberrypi" TargetMode="External"/><Relationship Id="rId2" Type="http://schemas.openxmlformats.org/officeDocument/2006/relationships/hyperlink" Target="https://www.adafruit.com/product/2028" TargetMode="External"/><Relationship Id="rId16" Type="http://schemas.openxmlformats.org/officeDocument/2006/relationships/hyperlink" Target="https://www.allekabels.be/ac-dc-adapter/7207/1307586/universele-ac-dc-adapter-regelbaar-3-tot-12-v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grandado.com/products/9-8mm-elektronische-deurslot-dc12v-kleine-elektrische-sloten-kabinet-sloten-lade-kleine-elektrische-lock-rfid-toegangscontrole-myxl" TargetMode="External"/><Relationship Id="rId6" Type="http://schemas.openxmlformats.org/officeDocument/2006/relationships/hyperlink" Target="https://www.antratek.be/pir-motion-sensor-rev-b?gclid=Cj0KCQjwsZ3kBRCnARIsAIuAV_TBWm0Df3gLhPwajhLBl5JqgwwrSA-UTMXwyeHsIh6T0Sr1ELEkaS4aAgJWEALw_wcB" TargetMode="External"/><Relationship Id="rId11" Type="http://schemas.openxmlformats.org/officeDocument/2006/relationships/hyperlink" Target="https://reprapworld.nl/products/elektronica/ontwikkelborden/usb_naar_ttl_seri_le_adapter_bord_uart_cp2102_chip/" TargetMode="External"/><Relationship Id="rId5" Type="http://schemas.openxmlformats.org/officeDocument/2006/relationships/hyperlink" Target="https://www.banggood.com/nl/5Pcs-5V-Relay-5-12V-TTL-Signal-1-Channel-Module-High-Level-Expansion-Board-For-Arduino-p-1178210.html?gmcCountry=BE&amp;currency=EUR&amp;createTmp=1&amp;utm_source=googleshopping&amp;utm_medium=cpc_union&amp;utm_content=2zou&amp;utm_campaign=ssc-be-nl-all&amp;gclid=Cj0KCQjwsZ3kBRCnARIsAIuAV_TPYq_SJcziymavUhm4DI0dd5WQrOKH5dwvGZoNIHOSKBPQUpJAh84aAlSPEALw_wcB&amp;cur_warehouse=CN" TargetMode="External"/><Relationship Id="rId15" Type="http://schemas.openxmlformats.org/officeDocument/2006/relationships/hyperlink" Target="https://www.antratek.be/pir-motion-sensor-jst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s://www.dennisdeal.com/products/uart-interface-fingerprint-recognition-module-for-raspberry-pi" TargetMode="External"/><Relationship Id="rId19" Type="http://schemas.openxmlformats.org/officeDocument/2006/relationships/hyperlink" Target="https://www.gearbest.com/lcd-led-display-module/pp_218917.html?wid=1433363&amp;currency=EUR&amp;vip=4452574&amp;gclid=Cj0KCQjwsZ3kBRCnARIsAIuAV_RDg6UlAAtHrp3GgvXLb6MkjdpLfUfVGrpNsKHJKVNtzE83jfybxToaAssTEALw_wcB" TargetMode="External"/><Relationship Id="rId4" Type="http://schemas.openxmlformats.org/officeDocument/2006/relationships/hyperlink" Target="https://www.allekabels.be/ac-dc-adapter/7207/1307605/universele-ac-dc-adapter-12-v.html" TargetMode="External"/><Relationship Id="rId9" Type="http://schemas.openxmlformats.org/officeDocument/2006/relationships/hyperlink" Target="https://www.antratek.be/resistor-kit-1-4w-500-total?gclid=Cj0KCQjwsZ3kBRCnARIsAIuAV_SEDzpLq8-sgHyHjjKAw8LPljLZd0Wo91BQSQKtEckk9ORk79xgvYIaAnoJEALw_wcB" TargetMode="External"/><Relationship Id="rId14" Type="http://schemas.openxmlformats.org/officeDocument/2006/relationships/hyperlink" Target="https://www.digikey.be/product-detail/en/parallax-inc/28161/28161-ND/1938681?utm_adgroup=&amp;mkwid=stYj5aJDU&amp;pcrid=312230412402&amp;pkw=&amp;pmt=&amp;pdv=c&amp;gclid=Cj0KCQjwsZ3kBRCnARIsAIuAV_QOd9XoE8dffPLQ5CJNkZpycHrJjpV2VbQaT9_OeJ45plmsb1L3xfIaAia1EALw_wcB" TargetMode="External"/><Relationship Id="rId2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showGridLines="0" tabSelected="1" topLeftCell="B18" zoomScale="115" zoomScaleNormal="115" workbookViewId="0">
      <selection activeCell="L23" sqref="L23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>
        <v>1</v>
      </c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BillOfMaterials!$E$28</f>
        <v>13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BillOfMaterials!$J$28</f>
        <v>232.69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66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74</v>
      </c>
      <c r="C15" s="20" t="s">
        <v>75</v>
      </c>
      <c r="D15" s="20">
        <v>1</v>
      </c>
      <c r="E15" s="21">
        <v>1</v>
      </c>
      <c r="F15" s="66" t="s">
        <v>94</v>
      </c>
      <c r="G15" s="66" t="s">
        <v>106</v>
      </c>
      <c r="H15" s="21">
        <v>1</v>
      </c>
      <c r="I15" s="22">
        <v>47.95</v>
      </c>
      <c r="J15" s="61">
        <f>BillOfMaterials!$E15*BillOfMaterials!$I15</f>
        <v>47.95</v>
      </c>
      <c r="K15" s="62">
        <f>J15</f>
        <v>47.95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113</v>
      </c>
      <c r="C16" s="26" t="s">
        <v>114</v>
      </c>
      <c r="D16" s="26">
        <v>1</v>
      </c>
      <c r="E16" s="27">
        <v>1</v>
      </c>
      <c r="F16" s="65" t="s">
        <v>76</v>
      </c>
      <c r="G16" s="27" t="s">
        <v>76</v>
      </c>
      <c r="H16" s="27">
        <v>1</v>
      </c>
      <c r="I16" s="28">
        <v>29</v>
      </c>
      <c r="J16" s="61">
        <f>BillOfMaterials!$E16*BillOfMaterials!$I16</f>
        <v>29</v>
      </c>
      <c r="K16" s="62">
        <v>15.48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77</v>
      </c>
      <c r="C17" s="20" t="s">
        <v>78</v>
      </c>
      <c r="D17" s="20">
        <v>1</v>
      </c>
      <c r="E17" s="21">
        <v>1</v>
      </c>
      <c r="F17" s="66" t="s">
        <v>95</v>
      </c>
      <c r="G17" s="66" t="s">
        <v>105</v>
      </c>
      <c r="H17" s="21">
        <v>1</v>
      </c>
      <c r="I17" s="22">
        <v>8.9499999999999993</v>
      </c>
      <c r="J17" s="61">
        <f>BillOfMaterials!$E17*BillOfMaterials!$I17</f>
        <v>8.9499999999999993</v>
      </c>
      <c r="K17" s="62">
        <v>13.9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79</v>
      </c>
      <c r="C18" s="26" t="s">
        <v>76</v>
      </c>
      <c r="D18" s="26">
        <v>1</v>
      </c>
      <c r="E18" s="27">
        <v>1</v>
      </c>
      <c r="F18" s="65" t="s">
        <v>96</v>
      </c>
      <c r="G18" s="27"/>
      <c r="H18" s="27">
        <v>5</v>
      </c>
      <c r="I18" s="28">
        <v>4.3600000000000003</v>
      </c>
      <c r="J18" s="61">
        <f>BillOfMaterials!$E18*BillOfMaterials!$I18</f>
        <v>4.3600000000000003</v>
      </c>
      <c r="K18" s="62">
        <f>J18</f>
        <v>4.3600000000000003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80</v>
      </c>
      <c r="C19" s="20" t="s">
        <v>81</v>
      </c>
      <c r="D19" s="20">
        <v>1</v>
      </c>
      <c r="E19" s="21">
        <v>1</v>
      </c>
      <c r="F19" s="66" t="s">
        <v>97</v>
      </c>
      <c r="G19" s="66" t="s">
        <v>104</v>
      </c>
      <c r="H19" s="21">
        <v>1</v>
      </c>
      <c r="I19" s="22">
        <v>14.99</v>
      </c>
      <c r="J19" s="61">
        <f>BillOfMaterials!$E19*BillOfMaterials!$I19</f>
        <v>14.99</v>
      </c>
      <c r="K19" s="62">
        <f>J19</f>
        <v>14.99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82</v>
      </c>
      <c r="C20" s="26" t="s">
        <v>76</v>
      </c>
      <c r="D20" s="26">
        <v>1</v>
      </c>
      <c r="E20" s="27">
        <v>1</v>
      </c>
      <c r="F20" s="65" t="s">
        <v>98</v>
      </c>
      <c r="G20" s="27" t="s">
        <v>76</v>
      </c>
      <c r="H20" s="27">
        <v>1</v>
      </c>
      <c r="I20" s="28">
        <v>2.92</v>
      </c>
      <c r="J20" s="61">
        <f>BillOfMaterials!$E20*BillOfMaterials!$I20</f>
        <v>2.92</v>
      </c>
      <c r="K20" s="62">
        <v>2.92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83</v>
      </c>
      <c r="C21" s="20" t="s">
        <v>84</v>
      </c>
      <c r="D21" s="20">
        <v>1</v>
      </c>
      <c r="E21" s="21">
        <v>1</v>
      </c>
      <c r="F21" s="66" t="s">
        <v>99</v>
      </c>
      <c r="G21" s="66" t="s">
        <v>103</v>
      </c>
      <c r="H21" s="21">
        <v>1</v>
      </c>
      <c r="I21" s="22">
        <v>1.21</v>
      </c>
      <c r="J21" s="61">
        <f>BillOfMaterials!$E21*BillOfMaterials!$I21</f>
        <v>1.21</v>
      </c>
      <c r="K21" s="62">
        <v>1.21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85</v>
      </c>
      <c r="C22" s="26" t="s">
        <v>86</v>
      </c>
      <c r="D22" s="26">
        <v>1</v>
      </c>
      <c r="E22" s="27">
        <v>1</v>
      </c>
      <c r="F22" s="65" t="s">
        <v>100</v>
      </c>
      <c r="G22" s="27" t="s">
        <v>76</v>
      </c>
      <c r="H22" s="27">
        <v>1</v>
      </c>
      <c r="I22" s="28">
        <v>9.6199999999999992</v>
      </c>
      <c r="J22" s="61">
        <f>BillOfMaterials!$E22*BillOfMaterials!$I22</f>
        <v>9.6199999999999992</v>
      </c>
      <c r="K22" s="62">
        <f>J22</f>
        <v>9.6199999999999992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87</v>
      </c>
      <c r="C23" s="20" t="s">
        <v>88</v>
      </c>
      <c r="D23" s="20">
        <v>1</v>
      </c>
      <c r="E23" s="21">
        <v>1</v>
      </c>
      <c r="F23" s="66" t="s">
        <v>115</v>
      </c>
      <c r="G23" s="21" t="s">
        <v>76</v>
      </c>
      <c r="H23" s="21">
        <v>1</v>
      </c>
      <c r="I23" s="22">
        <v>60</v>
      </c>
      <c r="J23" s="61">
        <f>BillOfMaterials!$E23*BillOfMaterials!$I23</f>
        <v>60</v>
      </c>
      <c r="K23" s="62">
        <v>56.9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111</v>
      </c>
      <c r="C24" s="26"/>
      <c r="D24" s="26">
        <v>1</v>
      </c>
      <c r="E24" s="27">
        <v>1</v>
      </c>
      <c r="F24" s="65" t="s">
        <v>112</v>
      </c>
      <c r="G24" s="27" t="s">
        <v>76</v>
      </c>
      <c r="H24" s="27">
        <v>1</v>
      </c>
      <c r="I24" s="28">
        <v>11.24</v>
      </c>
      <c r="J24" s="61">
        <v>11.24</v>
      </c>
      <c r="K24" s="62">
        <f>J24</f>
        <v>11.24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 t="s">
        <v>89</v>
      </c>
      <c r="C25" s="20" t="s">
        <v>90</v>
      </c>
      <c r="D25" s="20">
        <v>1</v>
      </c>
      <c r="E25" s="21">
        <v>1</v>
      </c>
      <c r="F25" s="66" t="s">
        <v>101</v>
      </c>
      <c r="G25" s="66" t="s">
        <v>102</v>
      </c>
      <c r="H25" s="21">
        <v>1</v>
      </c>
      <c r="I25" s="22">
        <v>29.95</v>
      </c>
      <c r="J25" s="61">
        <f>BillOfMaterials!$E25*BillOfMaterials!$I25</f>
        <v>29.95</v>
      </c>
      <c r="K25" s="62">
        <v>38.979999999999997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68">
        <v>12</v>
      </c>
      <c r="B26" s="26" t="s">
        <v>91</v>
      </c>
      <c r="C26" s="26" t="s">
        <v>92</v>
      </c>
      <c r="D26" s="26">
        <v>1</v>
      </c>
      <c r="E26" s="58">
        <v>1</v>
      </c>
      <c r="F26" s="65" t="s">
        <v>93</v>
      </c>
      <c r="G26" s="65" t="s">
        <v>107</v>
      </c>
      <c r="H26" s="27">
        <v>1</v>
      </c>
      <c r="I26" s="67">
        <v>6.45</v>
      </c>
      <c r="J26" s="61">
        <f>[1]BillOfMaterials!$E26*[1]BillOfMaterials!$I26</f>
        <v>12.5</v>
      </c>
      <c r="K26" s="62">
        <v>12.5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69">
        <v>13</v>
      </c>
      <c r="B27" s="20" t="s">
        <v>109</v>
      </c>
      <c r="C27" s="20" t="s">
        <v>110</v>
      </c>
      <c r="D27" s="20">
        <v>1</v>
      </c>
      <c r="E27" s="56">
        <v>1</v>
      </c>
      <c r="F27" s="70" t="s">
        <v>108</v>
      </c>
      <c r="G27" s="20" t="s">
        <v>76</v>
      </c>
      <c r="H27" s="20">
        <v>1</v>
      </c>
      <c r="I27" s="20">
        <v>2.95</v>
      </c>
      <c r="J27" s="61"/>
      <c r="K27" s="62">
        <v>2.95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9"/>
      <c r="B28" s="29" t="s">
        <v>19</v>
      </c>
      <c r="C28" s="29"/>
      <c r="D28" s="29"/>
      <c r="E28" s="30">
        <f>SUBTOTAL(109,BillOfMaterials!$E$15:$E$27)</f>
        <v>13</v>
      </c>
      <c r="F28" s="30"/>
      <c r="G28" s="30"/>
      <c r="H28" s="30"/>
      <c r="I28" s="31"/>
      <c r="J28" s="63">
        <f>SUBTOTAL(109,BillOfMaterials!$J$15:$J$26)</f>
        <v>232.69</v>
      </c>
      <c r="K28" s="62">
        <f>SUM(K15:K27)</f>
        <v>233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hyperlinks>
    <hyperlink ref="F16" r:id="rId1" display="https://www.grandado.com/products/9-8mm-elektronische-deurslot-dc12v-kleine-elektrische-sloten-kabinet-sloten-lade-kleine-elektrische-lock-rfid-toegangscontrole-myxl" xr:uid="{9DA2FA64-BFD7-4DE7-BF41-A7B811F72DEA}"/>
    <hyperlink ref="F26" r:id="rId2" xr:uid="{8D1E855C-CB06-417A-8A2E-52BFE48A0ABF}"/>
    <hyperlink ref="F15" r:id="rId3" xr:uid="{C649AD57-8082-47CF-8C5F-8149DF2EAA20}"/>
    <hyperlink ref="F17" r:id="rId4" xr:uid="{3411CC02-0791-444C-A67F-44B752FB83BD}"/>
    <hyperlink ref="F18" r:id="rId5" display="https://www.banggood.com/nl/5Pcs-5V-Relay-5-12V-TTL-Signal-1-Channel-Module-High-Level-Expansion-Board-For-Arduino-p-1178210.html?gmcCountry=BE&amp;currency=EUR&amp;createTmp=1&amp;utm_source=googleshopping&amp;utm_medium=cpc_union&amp;utm_content=2zou&amp;utm_campaign=ssc-be-nl-all&amp;gclid=Cj0KCQjwsZ3kBRCnARIsAIuAV_TPYq_SJcziymavUhm4DI0dd5WQrOKH5dwvGZoNIHOSKBPQUpJAh84aAlSPEALw_wcB&amp;cur_warehouse=CN " xr:uid="{0F2724CF-33A6-41E9-AAAE-FC0A25D578AB}"/>
    <hyperlink ref="F19" r:id="rId6" xr:uid="{BFD7D542-46CC-4102-A9E0-E4283CFD96A7}"/>
    <hyperlink ref="F20" r:id="rId7" xr:uid="{A7AAD275-1D16-4F8B-8A8E-6AD6B0F3F3B9}"/>
    <hyperlink ref="F21" r:id="rId8" xr:uid="{BF0D1327-553C-4955-B4D4-8DFC1D4D736D}"/>
    <hyperlink ref="F22" r:id="rId9" xr:uid="{430A18D8-BEA2-4083-97E4-80994E16A7A7}"/>
    <hyperlink ref="F23" r:id="rId10" xr:uid="{CEB7785B-CE33-4BCD-BA1D-3CF7ECCB3831}"/>
    <hyperlink ref="F24" r:id="rId11" xr:uid="{4730EFE6-C84B-4059-A018-208F8EB07A5F}"/>
    <hyperlink ref="F25" r:id="rId12" xr:uid="{895ED4A9-6F54-46D5-8C7A-89E0BFECFDE2}"/>
    <hyperlink ref="G25" r:id="rId13" display="https://www.digikey.be/product-detail/en/raspberry-pi/913-2673/1690-1012-ND/6152811?utm_adgroup=Evaluation+Boards+-+Expansion+Boards%2C+Daughter+Cards&amp;mkwid=sSMCXQwea&amp;pcrid=294713409987&amp;pkw=&amp;pmt=&amp;pdv=c&amp;gclid=Cj0KCQjwsZ3kBRCnARIsAIuAV_SN-FRIHMeuVdXMadFa738mfA1L8NqJuz85z9AoqsqN_tw3B4fjPjAaAnHjEALw_wcB " xr:uid="{425EEA56-8C3B-4F75-ABEF-2345A587F552}"/>
    <hyperlink ref="G21" r:id="rId14" xr:uid="{EDB7AF93-5596-4205-B446-807AAE732D09}"/>
    <hyperlink ref="G19" r:id="rId15" xr:uid="{E8A890D4-ABC5-4C0B-B503-2A85FCF62415}"/>
    <hyperlink ref="G17" r:id="rId16" xr:uid="{2645CB0E-C57F-4FE5-9347-1D17D2896F4A}"/>
    <hyperlink ref="G15" r:id="rId17" xr:uid="{4428ED90-4327-4DE4-9D1F-615144F7F917}"/>
    <hyperlink ref="G26" r:id="rId18" xr:uid="{87EB5980-2745-4464-AD16-7B773F4AAF22}"/>
    <hyperlink ref="F27" r:id="rId19" xr:uid="{39F7F13C-51BD-4025-BD8C-3F7BE9ED36A9}"/>
  </hyperlinks>
  <pageMargins left="0.7" right="0.7" top="0.75" bottom="0.75" header="0.3" footer="0.3"/>
  <pageSetup paperSize="9" orientation="portrait" horizontalDpi="300" verticalDpi="300" r:id="rId20"/>
  <drawing r:id="rId21"/>
  <legacy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25" defaultRowHeight="15" customHeight="1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22" workbookViewId="0">
      <selection activeCell="A29" sqref="A29"/>
    </sheetView>
  </sheetViews>
  <sheetFormatPr defaultColWidth="15.125" defaultRowHeight="15" customHeight="1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8" t="s">
        <v>70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23</v>
      </c>
      <c r="F3" s="2"/>
      <c r="G3" s="2"/>
      <c r="H3" s="2"/>
      <c r="I3" s="2"/>
      <c r="J3" s="2"/>
      <c r="K3" s="52" t="s">
        <v>24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25</v>
      </c>
      <c r="E4" s="6" t="s">
        <v>26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27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28</v>
      </c>
      <c r="B10" s="15" t="s">
        <v>8</v>
      </c>
      <c r="C10" s="15" t="s">
        <v>29</v>
      </c>
      <c r="D10" s="15" t="s">
        <v>9</v>
      </c>
      <c r="E10" s="15" t="s">
        <v>30</v>
      </c>
      <c r="F10" s="17" t="s">
        <v>12</v>
      </c>
      <c r="G10" s="55" t="s">
        <v>13</v>
      </c>
      <c r="H10" s="55" t="s">
        <v>31</v>
      </c>
      <c r="I10" s="55" t="s">
        <v>32</v>
      </c>
      <c r="J10" s="17" t="s">
        <v>15</v>
      </c>
      <c r="K10" s="17" t="s">
        <v>33</v>
      </c>
      <c r="L10" s="17" t="s">
        <v>16</v>
      </c>
      <c r="M10" s="17" t="s">
        <v>34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69</v>
      </c>
      <c r="B11" s="19">
        <v>50746</v>
      </c>
      <c r="C11" s="19">
        <v>4504369</v>
      </c>
      <c r="D11" s="20" t="s">
        <v>35</v>
      </c>
      <c r="E11" s="20" t="s">
        <v>36</v>
      </c>
      <c r="F11" s="21">
        <v>1</v>
      </c>
      <c r="G11" s="21" t="s">
        <v>37</v>
      </c>
      <c r="H11" s="56" t="s">
        <v>38</v>
      </c>
      <c r="I11" s="56"/>
      <c r="J11" s="21" t="s">
        <v>39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40</v>
      </c>
      <c r="B12" s="25">
        <v>3024</v>
      </c>
      <c r="C12" s="25">
        <v>302401</v>
      </c>
      <c r="D12" s="26" t="s">
        <v>41</v>
      </c>
      <c r="E12" s="26" t="s">
        <v>36</v>
      </c>
      <c r="F12" s="27">
        <v>1</v>
      </c>
      <c r="G12" s="27" t="s">
        <v>37</v>
      </c>
      <c r="H12" s="58" t="s">
        <v>38</v>
      </c>
      <c r="I12" s="58"/>
      <c r="J12" s="27" t="s">
        <v>39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40</v>
      </c>
      <c r="B13" s="19">
        <v>3023</v>
      </c>
      <c r="C13" s="19">
        <v>302301</v>
      </c>
      <c r="D13" s="20" t="s">
        <v>42</v>
      </c>
      <c r="E13" s="20" t="s">
        <v>36</v>
      </c>
      <c r="F13" s="21">
        <v>2</v>
      </c>
      <c r="G13" s="21" t="s">
        <v>37</v>
      </c>
      <c r="H13" s="56" t="s">
        <v>38</v>
      </c>
      <c r="I13" s="56"/>
      <c r="J13" s="21" t="s">
        <v>39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40</v>
      </c>
      <c r="B14" s="25">
        <v>3023</v>
      </c>
      <c r="C14" s="25">
        <v>4211398</v>
      </c>
      <c r="D14" s="26" t="s">
        <v>42</v>
      </c>
      <c r="E14" s="26" t="s">
        <v>43</v>
      </c>
      <c r="F14" s="27">
        <v>1</v>
      </c>
      <c r="G14" s="27" t="s">
        <v>37</v>
      </c>
      <c r="H14" s="58" t="s">
        <v>38</v>
      </c>
      <c r="I14" s="58"/>
      <c r="J14" s="27" t="s">
        <v>39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40</v>
      </c>
      <c r="B15" s="19">
        <v>3794</v>
      </c>
      <c r="C15" s="19">
        <v>379401</v>
      </c>
      <c r="D15" s="20" t="s">
        <v>44</v>
      </c>
      <c r="E15" s="20" t="s">
        <v>36</v>
      </c>
      <c r="F15" s="21">
        <v>1</v>
      </c>
      <c r="G15" s="21" t="s">
        <v>37</v>
      </c>
      <c r="H15" s="56" t="s">
        <v>38</v>
      </c>
      <c r="I15" s="56"/>
      <c r="J15" s="21" t="s">
        <v>39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40</v>
      </c>
      <c r="B16" s="25">
        <v>3623</v>
      </c>
      <c r="C16" s="25">
        <v>362301</v>
      </c>
      <c r="D16" s="26" t="s">
        <v>45</v>
      </c>
      <c r="E16" s="26" t="s">
        <v>36</v>
      </c>
      <c r="F16" s="27">
        <v>1</v>
      </c>
      <c r="G16" s="27" t="s">
        <v>37</v>
      </c>
      <c r="H16" s="58" t="s">
        <v>38</v>
      </c>
      <c r="I16" s="58"/>
      <c r="J16" s="27" t="s">
        <v>39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40</v>
      </c>
      <c r="B17" s="19">
        <v>3623</v>
      </c>
      <c r="C17" s="19">
        <v>362321</v>
      </c>
      <c r="D17" s="20" t="s">
        <v>45</v>
      </c>
      <c r="E17" s="20" t="s">
        <v>46</v>
      </c>
      <c r="F17" s="21">
        <v>1</v>
      </c>
      <c r="G17" s="21" t="s">
        <v>37</v>
      </c>
      <c r="H17" s="56" t="s">
        <v>38</v>
      </c>
      <c r="I17" s="56"/>
      <c r="J17" s="21" t="s">
        <v>39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40</v>
      </c>
      <c r="B18" s="25">
        <v>94148</v>
      </c>
      <c r="C18" s="25">
        <v>302201</v>
      </c>
      <c r="D18" s="26" t="s">
        <v>47</v>
      </c>
      <c r="E18" s="26" t="s">
        <v>36</v>
      </c>
      <c r="F18" s="27">
        <v>1</v>
      </c>
      <c r="G18" s="27" t="s">
        <v>37</v>
      </c>
      <c r="H18" s="58" t="s">
        <v>38</v>
      </c>
      <c r="I18" s="58"/>
      <c r="J18" s="27" t="s">
        <v>39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48</v>
      </c>
      <c r="B19" s="19">
        <v>6141</v>
      </c>
      <c r="C19" s="19">
        <v>4210633</v>
      </c>
      <c r="D19" s="20" t="s">
        <v>49</v>
      </c>
      <c r="E19" s="20" t="s">
        <v>50</v>
      </c>
      <c r="F19" s="21">
        <v>1</v>
      </c>
      <c r="G19" s="21" t="s">
        <v>37</v>
      </c>
      <c r="H19" s="56" t="s">
        <v>38</v>
      </c>
      <c r="I19" s="56"/>
      <c r="J19" s="21" t="s">
        <v>39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48</v>
      </c>
      <c r="B20" s="25">
        <v>3070</v>
      </c>
      <c r="C20" s="25">
        <v>307021</v>
      </c>
      <c r="D20" s="26" t="s">
        <v>51</v>
      </c>
      <c r="E20" s="26" t="s">
        <v>46</v>
      </c>
      <c r="F20" s="27">
        <v>4</v>
      </c>
      <c r="G20" s="27" t="s">
        <v>37</v>
      </c>
      <c r="H20" s="58" t="s">
        <v>38</v>
      </c>
      <c r="I20" s="58"/>
      <c r="J20" s="27" t="s">
        <v>39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48</v>
      </c>
      <c r="B21" s="19">
        <v>2412</v>
      </c>
      <c r="C21" s="19">
        <v>241201</v>
      </c>
      <c r="D21" s="20" t="s">
        <v>52</v>
      </c>
      <c r="E21" s="20" t="s">
        <v>36</v>
      </c>
      <c r="F21" s="21">
        <v>1</v>
      </c>
      <c r="G21" s="21" t="s">
        <v>37</v>
      </c>
      <c r="H21" s="56" t="s">
        <v>38</v>
      </c>
      <c r="I21" s="56"/>
      <c r="J21" s="21" t="s">
        <v>39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48</v>
      </c>
      <c r="B22" s="25">
        <v>6019</v>
      </c>
      <c r="C22" s="25">
        <v>4538353</v>
      </c>
      <c r="D22" s="26" t="s">
        <v>53</v>
      </c>
      <c r="E22" s="26" t="s">
        <v>36</v>
      </c>
      <c r="F22" s="27">
        <v>4</v>
      </c>
      <c r="G22" s="27" t="s">
        <v>37</v>
      </c>
      <c r="H22" s="58" t="s">
        <v>38</v>
      </c>
      <c r="I22" s="58"/>
      <c r="J22" s="27" t="s">
        <v>39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48</v>
      </c>
      <c r="B23" s="19">
        <v>2431</v>
      </c>
      <c r="C23" s="19">
        <v>4558168</v>
      </c>
      <c r="D23" s="20" t="s">
        <v>54</v>
      </c>
      <c r="E23" s="20" t="s">
        <v>36</v>
      </c>
      <c r="F23" s="21">
        <v>1</v>
      </c>
      <c r="G23" s="21" t="s">
        <v>37</v>
      </c>
      <c r="H23" s="56" t="s">
        <v>38</v>
      </c>
      <c r="I23" s="56"/>
      <c r="J23" s="21" t="s">
        <v>39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48</v>
      </c>
      <c r="B24" s="25">
        <v>63868</v>
      </c>
      <c r="C24" s="25">
        <v>4535737</v>
      </c>
      <c r="D24" s="26" t="s">
        <v>55</v>
      </c>
      <c r="E24" s="26" t="s">
        <v>36</v>
      </c>
      <c r="F24" s="27">
        <v>4</v>
      </c>
      <c r="G24" s="27" t="s">
        <v>37</v>
      </c>
      <c r="H24" s="58" t="s">
        <v>38</v>
      </c>
      <c r="I24" s="58"/>
      <c r="J24" s="27" t="s">
        <v>39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48</v>
      </c>
      <c r="B25" s="19">
        <v>2540</v>
      </c>
      <c r="C25" s="19">
        <v>4211632</v>
      </c>
      <c r="D25" s="20" t="s">
        <v>56</v>
      </c>
      <c r="E25" s="20" t="s">
        <v>43</v>
      </c>
      <c r="F25" s="21">
        <v>4</v>
      </c>
      <c r="G25" s="21" t="s">
        <v>37</v>
      </c>
      <c r="H25" s="56" t="s">
        <v>38</v>
      </c>
      <c r="I25" s="56"/>
      <c r="J25" s="21" t="s">
        <v>39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48</v>
      </c>
      <c r="B26" s="25">
        <v>3176</v>
      </c>
      <c r="C26" s="25">
        <v>4225733</v>
      </c>
      <c r="D26" s="26" t="s">
        <v>57</v>
      </c>
      <c r="E26" s="26" t="s">
        <v>50</v>
      </c>
      <c r="F26" s="27">
        <v>1</v>
      </c>
      <c r="G26" s="27" t="s">
        <v>37</v>
      </c>
      <c r="H26" s="58" t="s">
        <v>38</v>
      </c>
      <c r="I26" s="58"/>
      <c r="J26" s="27" t="s">
        <v>39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58</v>
      </c>
      <c r="B27" s="19">
        <v>49668</v>
      </c>
      <c r="C27" s="19">
        <v>4224793</v>
      </c>
      <c r="D27" s="20" t="s">
        <v>59</v>
      </c>
      <c r="E27" s="20" t="s">
        <v>60</v>
      </c>
      <c r="F27" s="21">
        <v>1</v>
      </c>
      <c r="G27" s="21" t="s">
        <v>37</v>
      </c>
      <c r="H27" s="56" t="s">
        <v>38</v>
      </c>
      <c r="I27" s="56"/>
      <c r="J27" s="21" t="s">
        <v>39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61</v>
      </c>
      <c r="B28" s="25">
        <v>32123</v>
      </c>
      <c r="C28" s="25">
        <v>4211573</v>
      </c>
      <c r="D28" s="26" t="s">
        <v>62</v>
      </c>
      <c r="E28" s="26" t="s">
        <v>43</v>
      </c>
      <c r="F28" s="27">
        <v>4</v>
      </c>
      <c r="G28" s="27" t="s">
        <v>37</v>
      </c>
      <c r="H28" s="58" t="s">
        <v>38</v>
      </c>
      <c r="I28" s="58"/>
      <c r="J28" s="27" t="s">
        <v>39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61</v>
      </c>
      <c r="B29" s="19">
        <v>6590</v>
      </c>
      <c r="C29" s="19">
        <v>4211622</v>
      </c>
      <c r="D29" s="20" t="s">
        <v>63</v>
      </c>
      <c r="E29" s="20" t="s">
        <v>43</v>
      </c>
      <c r="F29" s="21">
        <v>8</v>
      </c>
      <c r="G29" s="21" t="s">
        <v>37</v>
      </c>
      <c r="H29" s="56" t="s">
        <v>38</v>
      </c>
      <c r="I29" s="56"/>
      <c r="J29" s="21" t="s">
        <v>39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64</v>
      </c>
      <c r="B30" s="25">
        <v>3957</v>
      </c>
      <c r="C30" s="25">
        <v>4211473</v>
      </c>
      <c r="D30" s="26" t="s">
        <v>65</v>
      </c>
      <c r="E30" s="26" t="s">
        <v>43</v>
      </c>
      <c r="F30" s="27">
        <v>4</v>
      </c>
      <c r="G30" s="27" t="s">
        <v>37</v>
      </c>
      <c r="H30" s="58" t="s">
        <v>38</v>
      </c>
      <c r="I30" s="58"/>
      <c r="J30" s="27" t="s">
        <v>39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Gebruiker</cp:lastModifiedBy>
  <dcterms:modified xsi:type="dcterms:W3CDTF">2019-06-17T14:12:15Z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830b9c4b-f478-4be0-9794-d3887349a4f8</vt:lpwstr>
  </property>
</Properties>
</file>