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\Dropbox\project 2\as-build dossier\"/>
    </mc:Choice>
  </mc:AlternateContent>
  <bookViews>
    <workbookView xWindow="0" yWindow="2250" windowWidth="28800" windowHeight="1174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47" i="1" l="1"/>
  <c r="G46" i="1"/>
  <c r="G48" i="1" s="1"/>
  <c r="G41" i="1"/>
  <c r="G42" i="1"/>
  <c r="G40" i="1"/>
  <c r="G29" i="1"/>
  <c r="G30" i="1"/>
  <c r="G31" i="1"/>
  <c r="G32" i="1"/>
  <c r="G33" i="1"/>
  <c r="G35" i="1"/>
  <c r="G36" i="1"/>
  <c r="G25" i="1"/>
  <c r="G24" i="1"/>
  <c r="G14" i="1"/>
  <c r="G15" i="1"/>
  <c r="G16" i="1"/>
  <c r="G17" i="1"/>
  <c r="G18" i="1"/>
  <c r="G19" i="1"/>
  <c r="G20" i="1"/>
  <c r="G13" i="1"/>
  <c r="G12" i="1"/>
  <c r="F48" i="1"/>
  <c r="F43" i="1"/>
  <c r="F37" i="1"/>
  <c r="F26" i="1"/>
  <c r="F21" i="1"/>
  <c r="F49" i="1" l="1"/>
  <c r="G43" i="1"/>
  <c r="G37" i="1"/>
  <c r="G26" i="1"/>
  <c r="G49" i="1"/>
  <c r="G21" i="1"/>
</calcChain>
</file>

<file path=xl/sharedStrings.xml><?xml version="1.0" encoding="utf-8"?>
<sst xmlns="http://schemas.openxmlformats.org/spreadsheetml/2006/main" count="77" uniqueCount="55">
  <si>
    <t>Nr.</t>
  </si>
  <si>
    <t>Aantal</t>
  </si>
  <si>
    <t>Beschrijving</t>
  </si>
  <si>
    <t>leverancier</t>
  </si>
  <si>
    <t>Prijs per eenheid</t>
  </si>
  <si>
    <t>Verzendingskosten</t>
  </si>
  <si>
    <t>Regeltotaal</t>
  </si>
  <si>
    <t>Datum:</t>
  </si>
  <si>
    <t>FACTUUR</t>
  </si>
  <si>
    <t>Naam</t>
  </si>
  <si>
    <t>Alexander Ghekiere</t>
  </si>
  <si>
    <t>#001</t>
  </si>
  <si>
    <t>DLG Gliders</t>
  </si>
  <si>
    <t>Adres</t>
  </si>
  <si>
    <t>Voskenslaan 270</t>
  </si>
  <si>
    <t>9000 Gent</t>
  </si>
  <si>
    <t>email</t>
  </si>
  <si>
    <t>alexander.ghekiere.v8879@student.hogent.be</t>
  </si>
  <si>
    <t>Subtotaal:</t>
  </si>
  <si>
    <t>Carbon:</t>
  </si>
  <si>
    <t>Elektronica:</t>
  </si>
  <si>
    <t>Carbon ronde buis 3x4x1000mm</t>
  </si>
  <si>
    <t>Carbon ronde buis 8x6x1000mm</t>
  </si>
  <si>
    <t>Polystyreen fill 200ml</t>
  </si>
  <si>
    <t>CreatPremier schuimplaat 3mm 50x70cm</t>
  </si>
  <si>
    <t>Velpon Hobbylijm 25ml</t>
  </si>
  <si>
    <t>Velpon Hobbylijm 50ml</t>
  </si>
  <si>
    <t>Ducktape</t>
  </si>
  <si>
    <t>IJzerdraad</t>
  </si>
  <si>
    <t>Champagneglazen 10 stuks</t>
  </si>
  <si>
    <t>Rubberen elastiekjes</t>
  </si>
  <si>
    <t>3D geprinte cockpit</t>
  </si>
  <si>
    <t>3D geprinte kabelplaatjes</t>
  </si>
  <si>
    <t>3D geprinte vleugelverbinding</t>
  </si>
  <si>
    <t>Gereedschap:</t>
  </si>
  <si>
    <t>3D-Stukken</t>
  </si>
  <si>
    <t>Andere:</t>
  </si>
  <si>
    <t>Flight controller. cc3d atom mini</t>
  </si>
  <si>
    <t>Servo. SG90 9G Micro servo</t>
  </si>
  <si>
    <t>ESP. D1 mini V2 WeMos</t>
  </si>
  <si>
    <t>Oplaadkabels. 10 paar</t>
  </si>
  <si>
    <t>Barretij oplader. TP4056 1A</t>
  </si>
  <si>
    <t>Lipo batterij. 3.7V 600mAh</t>
  </si>
  <si>
    <t>Dupont kabels. M M. M V. V V. 120 stuks</t>
  </si>
  <si>
    <t>DC-DC booster. 2V-5V naar 5V. 2A</t>
  </si>
  <si>
    <t>Signaal inverter. 5 stuks</t>
  </si>
  <si>
    <t>TOTAAL</t>
  </si>
  <si>
    <t>Polystyreen 1000x500mm, 5 stuks</t>
  </si>
  <si>
    <t>Hubo</t>
  </si>
  <si>
    <t>Dennis NV</t>
  </si>
  <si>
    <t xml:space="preserve">AliExpress  </t>
  </si>
  <si>
    <t>AliExpress</t>
  </si>
  <si>
    <t>Conrad</t>
  </si>
  <si>
    <t>Acarde touw</t>
  </si>
  <si>
    <t>Bill Of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</si>
</sst>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;[Red]\-[$€-2]\ #,##0.00"/>
    <numFmt numFmtId="165" formatCode="[$€-2]\ #,##0.00_);[Red]\([$€-2]\ 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3" xfId="0" applyNumberFormat="1" applyBorder="1"/>
    <xf numFmtId="165" fontId="0" fillId="0" borderId="2" xfId="0" applyNumberFormat="1" applyBorder="1"/>
    <xf numFmtId="0" fontId="4" fillId="0" borderId="0" xfId="1"/>
    <xf numFmtId="0" fontId="0" fillId="0" borderId="0" xfId="0" applyBorder="1"/>
    <xf numFmtId="0" fontId="1" fillId="0" borderId="1" xfId="0" applyFont="1" applyBorder="1"/>
    <xf numFmtId="0" fontId="0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2</xdr:col>
      <xdr:colOff>611505</xdr:colOff>
      <xdr:row>6</xdr:row>
      <xdr:rowOff>181610</xdr:rowOff>
    </xdr:to>
    <xdr:pic>
      <xdr:nvPicPr>
        <xdr:cNvPr id="4" name="Afbeelding 3" descr="C:\Users\alexa\AppData\Local\Microsoft\Windows\INetCacheContent.Word\LOGO2 - kopie.jpg">
          <a:extLst>
            <a:ext uri="{FF2B5EF4-FFF2-40B4-BE49-F238E27FC236}">
              <a16:creationId xmlns:a16="http://schemas.microsoft.com/office/drawing/2014/main" id="{B9C26A88-0B0F-492E-A914-6B8F12B0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00075"/>
          <a:ext cx="1192530" cy="1134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l.aliexpress.com/item/DC-DC-Step-Up-Boost-Power-Supply-Module-2V-5V-to-5V-2A-Fixed-Output-High/32657498007.html?spm=2114.13010608.0.0.aSvenb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nl.aliexpress.com/item/100-NEW-Wholesale-SG90-9G-Micro-Servo-Motor-For-Robot-6CH-RC-Helicopter-Airplane-Controls-for/32442393099.html?spm=2114.01010208.3.20.Bk7lIP&amp;ws_ab_test=searchweb0_0%2Csearchweb201602_2_10091_10090_10088_10089%2Csearchweb2016" TargetMode="External"/><Relationship Id="rId7" Type="http://schemas.openxmlformats.org/officeDocument/2006/relationships/hyperlink" Target="https://nl.aliexpress.com/item/120pcs-Dupont-Wire-Male-to-Male-Male-to-Female-Female-to-Female-Jumper-Cable/32597266795.html?spm=2114.01010208.3.11.PgpBg9&amp;ws_ab_test=searchweb0_0%2Csearchweb201602_2_10091_10090_10088_10089%2Csearchweb201603_1&amp;btsid=22b313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nl.aliexpress.com/item/OpenPilot-Side-Pin-CC3D-Atom-Mini-CC3D-FPV-Flight-Controller-CC3D-EVO/32324928917.html?spm=2114.01010208.3.41.Odaqzl&amp;ws_ab_test=searchweb0_0%2Csearchweb201602_2_10091_10090_10088_10089%2Csearchweb201603_1&amp;btsid=87bce1c5-8583" TargetMode="External"/><Relationship Id="rId1" Type="http://schemas.openxmlformats.org/officeDocument/2006/relationships/hyperlink" Target="https://nl.aliexpress.com/item/D1-mini-Mini-NodeMcu-4M-bytes-Lua-WIFI-Internet-of-Things-development-board-based-ESP8266/32529101036.html?spm=2114.010208.3.1.plr6x0&amp;ws_ab_test=searchweb0_0,searchweb201602_1_10065_10000073_10068_10501_10000077_10000074_105" TargetMode="External"/><Relationship Id="rId6" Type="http://schemas.openxmlformats.org/officeDocument/2006/relationships/hyperlink" Target="https://nl.aliexpress.com/item/High-Quality-3-7V-600mAh-25C-Lipo-Battery-Part-for-WLtoys-V931-SYMA-X5C-Quadcopter-Drone/32610622016.html?spm=2114.13010208.99999999.264.vKy2pY" TargetMode="External"/><Relationship Id="rId11" Type="http://schemas.openxmlformats.org/officeDocument/2006/relationships/hyperlink" Target="http://www.conrad.be/ce/nl/product/1416551/Carbon-Buis-x-l-8-mm-x-1000-mm-Binnendiameter-6-mm?ref=searchDetail" TargetMode="External"/><Relationship Id="rId5" Type="http://schemas.openxmlformats.org/officeDocument/2006/relationships/hyperlink" Target="https://nl.aliexpress.com/item/5pcs-lot-TP40561A-Lithium-Battery-Charging-Board-Battery-Charger-Charging-Module-Free-Shipping-Dropshipping/1084643386.html?spm=2114.13010608.0.0.9n0hXj" TargetMode="External"/><Relationship Id="rId10" Type="http://schemas.openxmlformats.org/officeDocument/2006/relationships/hyperlink" Target="http://www.conrad.be/ce/nl/product/275199/Carbon-Rond-Buis-x-l-4-mm-x-1000-mm-Binnendiameter-3-mm?ref=searchDetail" TargetMode="External"/><Relationship Id="rId4" Type="http://schemas.openxmlformats.org/officeDocument/2006/relationships/hyperlink" Target="https://nl.aliexpress.com/item/10-Pairs-1S-Charger-Lipo-Battery-Charging-Cable-Male-Female-For-RC-Parts-And-Accs/32658183420.html?spm=2114.13010208.99999999.271.9YhHhP" TargetMode="External"/><Relationship Id="rId9" Type="http://schemas.openxmlformats.org/officeDocument/2006/relationships/hyperlink" Target="https://nl.aliexpress.com/item/5pcs-lot-Naze32-Cleanflight-SBus-inverter-Signal-Inverter/32663374154.html?spm=2114.010208.3.50.RK0BH1&amp;ws_ab_test=searchweb0_0,searchweb201602_1_10065_10000073_10068_10501_10000077_10000074_10503_119_10000030_10000026_1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1" workbookViewId="0">
      <selection activeCell="C35" sqref="C35"/>
    </sheetView>
  </sheetViews>
  <sheetFormatPr defaultRowHeight="15" x14ac:dyDescent="0.25"/>
  <cols>
    <col min="1" max="1" width="3.7109375" customWidth="1"/>
    <col min="2" max="2" width="9.140625" style="6"/>
    <col min="3" max="3" width="36.5703125" customWidth="1"/>
    <col min="4" max="4" width="21.85546875" customWidth="1"/>
    <col min="5" max="5" width="18.140625" customWidth="1"/>
    <col min="6" max="6" width="19.5703125" customWidth="1"/>
    <col min="7" max="7" width="22.140625" customWidth="1"/>
  </cols>
  <sheetData>
    <row r="1" spans="1:7" ht="47.25" customHeight="1" x14ac:dyDescent="0.7">
      <c r="E1" s="2" t="s">
        <v>54</v>
      </c>
      <c r="F1" s="2"/>
      <c r="G1" s="2"/>
    </row>
    <row r="2" spans="1:7" x14ac:dyDescent="0.25">
      <c r="E2" t="s">
        <v>7</v>
      </c>
      <c r="G2" s="3">
        <v>42791</v>
      </c>
    </row>
    <row r="3" spans="1:7" x14ac:dyDescent="0.25">
      <c r="E3" t="s">
        <v>8</v>
      </c>
      <c r="G3" t="s">
        <v>11</v>
      </c>
    </row>
    <row r="4" spans="1:7" x14ac:dyDescent="0.25">
      <c r="E4" t="s">
        <v>9</v>
      </c>
      <c r="G4" t="s">
        <v>10</v>
      </c>
    </row>
    <row r="5" spans="1:7" x14ac:dyDescent="0.25">
      <c r="G5" t="s">
        <v>12</v>
      </c>
    </row>
    <row r="6" spans="1:7" x14ac:dyDescent="0.25">
      <c r="E6" t="s">
        <v>13</v>
      </c>
      <c r="G6" t="s">
        <v>14</v>
      </c>
    </row>
    <row r="7" spans="1:7" x14ac:dyDescent="0.25">
      <c r="G7" t="s">
        <v>15</v>
      </c>
    </row>
    <row r="8" spans="1:7" x14ac:dyDescent="0.25">
      <c r="E8" t="s">
        <v>16</v>
      </c>
      <c r="F8" t="s">
        <v>17</v>
      </c>
    </row>
    <row r="10" spans="1:7" x14ac:dyDescent="0.25">
      <c r="A10" s="1" t="s">
        <v>0</v>
      </c>
      <c r="B10" s="7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x14ac:dyDescent="0.25">
      <c r="C11" s="5" t="s">
        <v>20</v>
      </c>
    </row>
    <row r="12" spans="1:7" x14ac:dyDescent="0.25">
      <c r="A12">
        <v>1</v>
      </c>
      <c r="B12" s="6">
        <v>2</v>
      </c>
      <c r="C12" t="s">
        <v>37</v>
      </c>
      <c r="D12" s="16" t="s">
        <v>51</v>
      </c>
      <c r="E12" s="9">
        <v>9.69</v>
      </c>
      <c r="F12" s="9">
        <v>0</v>
      </c>
      <c r="G12" s="9">
        <f>SUM(PRODUCT(E12,B12),F12)</f>
        <v>19.38</v>
      </c>
    </row>
    <row r="13" spans="1:7" x14ac:dyDescent="0.25">
      <c r="A13">
        <v>2</v>
      </c>
      <c r="B13" s="6">
        <v>7</v>
      </c>
      <c r="C13" t="s">
        <v>38</v>
      </c>
      <c r="D13" s="16" t="s">
        <v>51</v>
      </c>
      <c r="E13" s="9">
        <v>1.9</v>
      </c>
      <c r="F13" s="9">
        <v>3.99</v>
      </c>
      <c r="G13" s="9">
        <f>SUM(PRODUCT(E13,B13),F13)</f>
        <v>17.29</v>
      </c>
    </row>
    <row r="14" spans="1:7" x14ac:dyDescent="0.25">
      <c r="A14">
        <v>3</v>
      </c>
      <c r="B14" s="6">
        <v>2</v>
      </c>
      <c r="C14" t="s">
        <v>39</v>
      </c>
      <c r="D14" s="16" t="s">
        <v>50</v>
      </c>
      <c r="E14" s="9">
        <v>3.81</v>
      </c>
      <c r="F14" s="9">
        <v>1.68</v>
      </c>
      <c r="G14" s="9">
        <f t="shared" ref="G14:G20" si="0">SUM(PRODUCT(E14,B14),F14)</f>
        <v>9.3000000000000007</v>
      </c>
    </row>
    <row r="15" spans="1:7" x14ac:dyDescent="0.25">
      <c r="A15">
        <v>4</v>
      </c>
      <c r="B15" s="6">
        <v>1</v>
      </c>
      <c r="C15" t="s">
        <v>40</v>
      </c>
      <c r="D15" s="16" t="s">
        <v>51</v>
      </c>
      <c r="E15" s="9">
        <v>2.4300000000000002</v>
      </c>
      <c r="F15" s="9">
        <v>0</v>
      </c>
      <c r="G15" s="9">
        <f t="shared" si="0"/>
        <v>2.4300000000000002</v>
      </c>
    </row>
    <row r="16" spans="1:7" x14ac:dyDescent="0.25">
      <c r="A16">
        <v>5</v>
      </c>
      <c r="B16" s="6">
        <v>1</v>
      </c>
      <c r="C16" t="s">
        <v>41</v>
      </c>
      <c r="D16" s="16" t="s">
        <v>51</v>
      </c>
      <c r="E16" s="9">
        <v>1.1499999999999999</v>
      </c>
      <c r="F16" s="9">
        <v>0.6</v>
      </c>
      <c r="G16" s="9">
        <f t="shared" si="0"/>
        <v>1.75</v>
      </c>
    </row>
    <row r="17" spans="1:7" x14ac:dyDescent="0.25">
      <c r="A17">
        <v>6</v>
      </c>
      <c r="B17" s="6">
        <v>2</v>
      </c>
      <c r="C17" t="s">
        <v>42</v>
      </c>
      <c r="D17" s="16" t="s">
        <v>51</v>
      </c>
      <c r="E17" s="9">
        <v>1.94</v>
      </c>
      <c r="F17" s="9">
        <v>0</v>
      </c>
      <c r="G17" s="9">
        <f t="shared" si="0"/>
        <v>3.88</v>
      </c>
    </row>
    <row r="18" spans="1:7" x14ac:dyDescent="0.25">
      <c r="A18">
        <v>7</v>
      </c>
      <c r="B18" s="6">
        <v>1</v>
      </c>
      <c r="C18" t="s">
        <v>43</v>
      </c>
      <c r="D18" s="16" t="s">
        <v>51</v>
      </c>
      <c r="E18" s="9">
        <v>3.39</v>
      </c>
      <c r="F18" s="9">
        <v>0</v>
      </c>
      <c r="G18" s="9">
        <f t="shared" si="0"/>
        <v>3.39</v>
      </c>
    </row>
    <row r="19" spans="1:7" x14ac:dyDescent="0.25">
      <c r="A19">
        <v>8</v>
      </c>
      <c r="B19" s="6">
        <v>2</v>
      </c>
      <c r="C19" t="s">
        <v>44</v>
      </c>
      <c r="D19" s="16" t="s">
        <v>51</v>
      </c>
      <c r="E19" s="9">
        <v>1.72</v>
      </c>
      <c r="F19" s="9">
        <v>0</v>
      </c>
      <c r="G19" s="9">
        <f t="shared" si="0"/>
        <v>3.44</v>
      </c>
    </row>
    <row r="20" spans="1:7" x14ac:dyDescent="0.25">
      <c r="A20">
        <v>9</v>
      </c>
      <c r="B20" s="6">
        <v>1</v>
      </c>
      <c r="C20" t="s">
        <v>45</v>
      </c>
      <c r="D20" s="16" t="s">
        <v>51</v>
      </c>
      <c r="E20" s="9">
        <v>6.59</v>
      </c>
      <c r="F20" s="9">
        <v>0</v>
      </c>
      <c r="G20" s="9">
        <f t="shared" si="0"/>
        <v>6.59</v>
      </c>
    </row>
    <row r="21" spans="1:7" x14ac:dyDescent="0.25">
      <c r="C21" s="4" t="s">
        <v>18</v>
      </c>
      <c r="F21" s="10">
        <f>SUM(F12:F20)</f>
        <v>6.27</v>
      </c>
      <c r="G21" s="10">
        <f>SUM(G12:G20)</f>
        <v>67.45</v>
      </c>
    </row>
    <row r="23" spans="1:7" x14ac:dyDescent="0.25">
      <c r="C23" s="5" t="s">
        <v>19</v>
      </c>
    </row>
    <row r="24" spans="1:7" x14ac:dyDescent="0.25">
      <c r="A24">
        <v>10</v>
      </c>
      <c r="B24" s="6">
        <v>4</v>
      </c>
      <c r="C24" t="s">
        <v>21</v>
      </c>
      <c r="D24" s="16" t="s">
        <v>52</v>
      </c>
      <c r="E24" s="9">
        <v>5.99</v>
      </c>
      <c r="F24" s="9">
        <v>4.95</v>
      </c>
      <c r="G24" s="9">
        <f>SUM(PRODUCT(E24,B24),F24)</f>
        <v>28.91</v>
      </c>
    </row>
    <row r="25" spans="1:7" x14ac:dyDescent="0.25">
      <c r="A25">
        <v>11</v>
      </c>
      <c r="B25" s="6">
        <v>2</v>
      </c>
      <c r="C25" t="s">
        <v>22</v>
      </c>
      <c r="D25" s="16" t="s">
        <v>52</v>
      </c>
      <c r="E25" s="9">
        <v>7.99</v>
      </c>
      <c r="F25" s="9">
        <v>4.95</v>
      </c>
      <c r="G25" s="9">
        <f>SUM(PRODUCT(E25,B25),F25)</f>
        <v>20.93</v>
      </c>
    </row>
    <row r="26" spans="1:7" s="4" customFormat="1" x14ac:dyDescent="0.25">
      <c r="B26" s="8"/>
      <c r="C26" s="4" t="s">
        <v>18</v>
      </c>
      <c r="D26"/>
      <c r="E26"/>
      <c r="F26" s="10">
        <f>SUM(F24:F25)</f>
        <v>9.9</v>
      </c>
      <c r="G26" s="10">
        <f>SUM(G24:G25)</f>
        <v>49.84</v>
      </c>
    </row>
    <row r="27" spans="1:7" x14ac:dyDescent="0.25">
      <c r="C27" s="4"/>
    </row>
    <row r="28" spans="1:7" x14ac:dyDescent="0.25">
      <c r="C28" s="5" t="s">
        <v>34</v>
      </c>
    </row>
    <row r="29" spans="1:7" x14ac:dyDescent="0.25">
      <c r="A29">
        <v>12</v>
      </c>
      <c r="B29" s="6">
        <v>1</v>
      </c>
      <c r="C29" t="s">
        <v>47</v>
      </c>
      <c r="D29" s="19" t="s">
        <v>48</v>
      </c>
      <c r="E29" s="9">
        <v>7.69</v>
      </c>
      <c r="F29" s="9">
        <v>0</v>
      </c>
      <c r="G29" s="9">
        <f>SUM(PRODUCT(E29,B29),F29)</f>
        <v>7.69</v>
      </c>
    </row>
    <row r="30" spans="1:7" x14ac:dyDescent="0.25">
      <c r="A30">
        <v>13</v>
      </c>
      <c r="B30" s="6">
        <v>1</v>
      </c>
      <c r="C30" t="s">
        <v>23</v>
      </c>
      <c r="D30" t="s">
        <v>48</v>
      </c>
      <c r="E30" s="9">
        <v>8.6</v>
      </c>
      <c r="F30" s="9">
        <v>0</v>
      </c>
      <c r="G30" s="9">
        <f t="shared" ref="G30:G36" si="1">SUM(PRODUCT(E30,B30),F30)</f>
        <v>8.6</v>
      </c>
    </row>
    <row r="31" spans="1:7" x14ac:dyDescent="0.25">
      <c r="A31">
        <v>14</v>
      </c>
      <c r="B31" s="6">
        <v>2</v>
      </c>
      <c r="C31" t="s">
        <v>24</v>
      </c>
      <c r="D31" t="s">
        <v>48</v>
      </c>
      <c r="E31" s="9">
        <v>2.4500000000000002</v>
      </c>
      <c r="F31" s="9">
        <v>0</v>
      </c>
      <c r="G31" s="9">
        <f t="shared" si="1"/>
        <v>4.9000000000000004</v>
      </c>
    </row>
    <row r="32" spans="1:7" x14ac:dyDescent="0.25">
      <c r="A32">
        <v>15</v>
      </c>
      <c r="B32" s="6">
        <v>2</v>
      </c>
      <c r="C32" t="s">
        <v>25</v>
      </c>
      <c r="D32" t="s">
        <v>48</v>
      </c>
      <c r="E32" s="9">
        <v>2.5499999999999998</v>
      </c>
      <c r="F32" s="9">
        <v>0</v>
      </c>
      <c r="G32" s="9">
        <f t="shared" si="1"/>
        <v>5.0999999999999996</v>
      </c>
    </row>
    <row r="33" spans="1:7" x14ac:dyDescent="0.25">
      <c r="A33">
        <v>16</v>
      </c>
      <c r="B33" s="6">
        <v>1</v>
      </c>
      <c r="C33" t="s">
        <v>26</v>
      </c>
      <c r="D33" t="s">
        <v>48</v>
      </c>
      <c r="E33" s="9">
        <v>3.3</v>
      </c>
      <c r="F33" s="9">
        <v>0</v>
      </c>
      <c r="G33" s="9">
        <f t="shared" si="1"/>
        <v>3.3</v>
      </c>
    </row>
    <row r="34" spans="1:7" x14ac:dyDescent="0.25">
      <c r="A34">
        <v>17</v>
      </c>
      <c r="B34" s="6">
        <v>6</v>
      </c>
      <c r="C34" t="s">
        <v>53</v>
      </c>
      <c r="E34" s="9">
        <v>1</v>
      </c>
      <c r="F34" s="9">
        <v>0</v>
      </c>
      <c r="G34" s="9">
        <f>SUM(PRODUCT(E34,B34),F34)</f>
        <v>6</v>
      </c>
    </row>
    <row r="35" spans="1:7" x14ac:dyDescent="0.25">
      <c r="A35">
        <v>18</v>
      </c>
      <c r="B35" s="6">
        <v>1</v>
      </c>
      <c r="C35" t="s">
        <v>27</v>
      </c>
      <c r="D35" t="s">
        <v>48</v>
      </c>
      <c r="E35" s="9">
        <v>15.69</v>
      </c>
      <c r="F35" s="9">
        <v>0</v>
      </c>
      <c r="G35" s="9">
        <f t="shared" si="1"/>
        <v>15.69</v>
      </c>
    </row>
    <row r="36" spans="1:7" x14ac:dyDescent="0.25">
      <c r="A36">
        <v>19</v>
      </c>
      <c r="B36" s="6">
        <v>1</v>
      </c>
      <c r="C36" t="s">
        <v>28</v>
      </c>
      <c r="D36" t="s">
        <v>48</v>
      </c>
      <c r="E36" s="9">
        <v>1.99</v>
      </c>
      <c r="F36" s="9">
        <v>0</v>
      </c>
      <c r="G36" s="9">
        <f t="shared" si="1"/>
        <v>1.99</v>
      </c>
    </row>
    <row r="37" spans="1:7" s="4" customFormat="1" x14ac:dyDescent="0.25">
      <c r="B37" s="8"/>
      <c r="C37" s="4" t="s">
        <v>18</v>
      </c>
      <c r="D37"/>
      <c r="E37"/>
      <c r="F37" s="10">
        <f>SUM(F29:F36)</f>
        <v>0</v>
      </c>
      <c r="G37" s="10">
        <f>SUM(G29:G36)</f>
        <v>53.27</v>
      </c>
    </row>
    <row r="38" spans="1:7" x14ac:dyDescent="0.25">
      <c r="C38" s="4"/>
      <c r="E38" s="9"/>
      <c r="F38" s="9"/>
      <c r="G38" s="9"/>
    </row>
    <row r="39" spans="1:7" x14ac:dyDescent="0.25">
      <c r="C39" s="5" t="s">
        <v>35</v>
      </c>
      <c r="F39" s="9"/>
    </row>
    <row r="40" spans="1:7" x14ac:dyDescent="0.25">
      <c r="A40">
        <v>21</v>
      </c>
      <c r="B40" s="6">
        <v>2</v>
      </c>
      <c r="C40" t="s">
        <v>31</v>
      </c>
      <c r="D40" t="s">
        <v>49</v>
      </c>
      <c r="E40" s="9">
        <v>1.3</v>
      </c>
      <c r="F40" s="9">
        <v>0</v>
      </c>
      <c r="G40" s="9">
        <f>SUM(PRODUCT(E40,B40),F40)</f>
        <v>2.6</v>
      </c>
    </row>
    <row r="41" spans="1:7" x14ac:dyDescent="0.25">
      <c r="A41">
        <v>22</v>
      </c>
      <c r="B41" s="6">
        <v>15</v>
      </c>
      <c r="C41" t="s">
        <v>32</v>
      </c>
      <c r="D41" t="s">
        <v>49</v>
      </c>
      <c r="E41" s="9">
        <v>0.1</v>
      </c>
      <c r="F41" s="9">
        <v>0</v>
      </c>
      <c r="G41" s="9">
        <f t="shared" ref="G41:G42" si="2">SUM(PRODUCT(E41,B41),F41)</f>
        <v>1.5</v>
      </c>
    </row>
    <row r="42" spans="1:7" x14ac:dyDescent="0.25">
      <c r="A42">
        <v>23</v>
      </c>
      <c r="B42" s="6">
        <v>4</v>
      </c>
      <c r="C42" t="s">
        <v>33</v>
      </c>
      <c r="D42" t="s">
        <v>49</v>
      </c>
      <c r="E42" s="9">
        <v>1.5</v>
      </c>
      <c r="F42" s="9">
        <v>0</v>
      </c>
      <c r="G42" s="9">
        <f t="shared" si="2"/>
        <v>6</v>
      </c>
    </row>
    <row r="43" spans="1:7" s="4" customFormat="1" x14ac:dyDescent="0.25">
      <c r="B43" s="8"/>
      <c r="C43" s="4" t="s">
        <v>18</v>
      </c>
      <c r="D43"/>
      <c r="F43" s="10">
        <f>SUM(F40:F42)</f>
        <v>0</v>
      </c>
      <c r="G43" s="10">
        <f>SUM(G40:G42)</f>
        <v>10.1</v>
      </c>
    </row>
    <row r="45" spans="1:7" x14ac:dyDescent="0.25">
      <c r="C45" s="5" t="s">
        <v>36</v>
      </c>
    </row>
    <row r="46" spans="1:7" x14ac:dyDescent="0.25">
      <c r="A46">
        <v>24</v>
      </c>
      <c r="B46" s="6">
        <v>1</v>
      </c>
      <c r="C46" t="s">
        <v>29</v>
      </c>
      <c r="D46" t="s">
        <v>48</v>
      </c>
      <c r="E46">
        <v>2.99</v>
      </c>
      <c r="F46" s="9">
        <v>0</v>
      </c>
      <c r="G46" s="9">
        <f>SUM(PRODUCT(E46,B46),F46)</f>
        <v>2.99</v>
      </c>
    </row>
    <row r="47" spans="1:7" x14ac:dyDescent="0.25">
      <c r="A47">
        <v>25</v>
      </c>
      <c r="B47" s="6">
        <v>1</v>
      </c>
      <c r="C47" t="s">
        <v>30</v>
      </c>
      <c r="D47" s="19" t="s">
        <v>48</v>
      </c>
      <c r="E47" s="9">
        <v>0</v>
      </c>
      <c r="F47" s="9">
        <v>0</v>
      </c>
      <c r="G47" s="9">
        <f>SUM(PRODUCT(E47,B47),F47)</f>
        <v>0</v>
      </c>
    </row>
    <row r="48" spans="1:7" s="4" customFormat="1" ht="15.75" thickBot="1" x14ac:dyDescent="0.3">
      <c r="B48" s="8"/>
      <c r="C48" s="4" t="s">
        <v>18</v>
      </c>
      <c r="D48"/>
      <c r="F48" s="10">
        <f>SUM(F46:F47)</f>
        <v>0</v>
      </c>
      <c r="G48" s="4">
        <f>SUM(G46:G47)</f>
        <v>2.99</v>
      </c>
    </row>
    <row r="49" spans="1:7" ht="15.75" thickBot="1" x14ac:dyDescent="0.3">
      <c r="A49" s="11"/>
      <c r="B49" s="12"/>
      <c r="C49" s="18" t="s">
        <v>46</v>
      </c>
      <c r="D49" s="13"/>
      <c r="E49" s="13"/>
      <c r="F49" s="15">
        <f>SUM(F48,F43,F37,F26,F21)</f>
        <v>16.170000000000002</v>
      </c>
      <c r="G49" s="14">
        <f>SUM(G46:G47,G40:G42,G29:G36,G24:G25,G12:G20)</f>
        <v>183.64999999999998</v>
      </c>
    </row>
    <row r="52" spans="1:7" x14ac:dyDescent="0.25">
      <c r="D52" s="4"/>
    </row>
    <row r="53" spans="1:7" x14ac:dyDescent="0.25">
      <c r="D53" s="17"/>
    </row>
  </sheetData>
  <hyperlinks>
    <hyperlink ref="D14" r:id="rId1"/>
    <hyperlink ref="D12" r:id="rId2"/>
    <hyperlink ref="D13" r:id="rId3"/>
    <hyperlink ref="D15" r:id="rId4"/>
    <hyperlink ref="D16" r:id="rId5"/>
    <hyperlink ref="D17" r:id="rId6"/>
    <hyperlink ref="D18" r:id="rId7"/>
    <hyperlink ref="D19" r:id="rId8"/>
    <hyperlink ref="D20" r:id="rId9"/>
    <hyperlink ref="D24" r:id="rId10"/>
    <hyperlink ref="D25" r:id="rId11"/>
  </hyperlinks>
  <pageMargins left="0.7" right="0.7" top="0.75" bottom="0.75" header="0.3" footer="0.3"/>
  <pageSetup paperSize="9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Ghekiere</dc:creator>
  <cp:lastModifiedBy>Alexander Ghekiere</cp:lastModifiedBy>
  <dcterms:created xsi:type="dcterms:W3CDTF">2017-05-16T12:47:24Z</dcterms:created>
  <dcterms:modified xsi:type="dcterms:W3CDTF">2017-05-19T19:14:32Z</dcterms:modified>
</cp:coreProperties>
</file>