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Jonas/Documents/Howest/Semester 2/Project/"/>
    </mc:Choice>
  </mc:AlternateContent>
  <bookViews>
    <workbookView xWindow="0" yWindow="460" windowWidth="28800" windowHeight="16520" tabRatio="500"/>
  </bookViews>
  <sheets>
    <sheet name="BillOfMaterials" sheetId="1" r:id="rId1"/>
    <sheet name="Revisions" sheetId="2" r:id="rId2"/>
    <sheet name="Example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 l="1"/>
  <c r="J26" i="1"/>
  <c r="J15" i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M31" i="3"/>
  <c r="F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E8" i="3"/>
  <c r="E7" i="3"/>
  <c r="J16" i="1"/>
  <c r="J17" i="1"/>
  <c r="J18" i="1"/>
  <c r="J19" i="1"/>
  <c r="J20" i="1"/>
  <c r="J21" i="1"/>
  <c r="J22" i="1"/>
  <c r="J23" i="1"/>
  <c r="J24" i="1"/>
  <c r="J27" i="1"/>
  <c r="J28" i="1"/>
  <c r="E28" i="1"/>
  <c r="C9" i="1"/>
  <c r="C8" i="1"/>
</calcChain>
</file>

<file path=xl/comments1.xml><?xml version="1.0" encoding="utf-8"?>
<comments xmlns="http://schemas.openxmlformats.org/spreadsheetml/2006/main">
  <authors>
    <author/>
  </authors>
  <commentList>
    <comment ref="K14" authorId="0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0" authorId="0">
      <text>
        <r>
          <rPr>
            <sz val="11"/>
            <color rgb="FF000000"/>
            <rFont val="Arial"/>
          </rPr>
          <t>clodim7:
gebruk zotero</t>
        </r>
      </text>
    </comment>
    <comment ref="M10" authorId="0">
      <text>
        <r>
          <rPr>
            <sz val="11"/>
            <color rgb="FF000000"/>
            <rFont val="Arial"/>
          </rPr>
          <t>clodim7:
zet de prijs van duurste alternatief</t>
        </r>
      </text>
    </comment>
    <comment ref="N10" authorId="0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<sst xmlns="http://schemas.openxmlformats.org/spreadsheetml/2006/main" count="217" uniqueCount="93">
  <si>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</si>
  <si>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</si>
  <si>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</si>
  <si>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</si>
  <si>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</si>
  <si>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</si>
  <si>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</si>
  <si>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</si>
  <si>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(picture kan pas toegevoegd worden bij eindoplevering!)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</si>
  <si>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</si>
  <si>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</si>
  <si>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</si>
  <si>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</si>
  <si>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</si>
  <si>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</si>
  <si>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</si>
  <si>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</si>
  <si>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</si>
  <si>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</si>
  <si>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</si>
  <si>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</si>
  <si>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</si>
  <si>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</si>
  <si>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</si>
  <si>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</si>
  <si>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Bill of Materials for LEGO® Design</t>
  </si>
  <si>
    <t>Voorbeeld enkel als illustratie van hoe je elementen oplijst!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</si>
  <si>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</si>
  <si>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</si>
  <si>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</si>
  <si>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</si>
  <si>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</si>
  <si>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</si>
  <si>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</si>
  <si>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</si>
  <si>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</si>
  <si>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</si>
  <si>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</si>
  <si>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</si>
  <si>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</si>
  <si>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</si>
  <si>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</si>
  <si>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</si>
  <si>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</si>
  <si>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</si>
  <si>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</si>
  <si>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</si>
  <si>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</si>
  <si>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</si>
  <si>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</si>
  <si>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</si>
  <si>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</si>
  <si>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</si>
  <si>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</si>
  <si>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</si>
  <si>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</si>
  <si>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</si>
  <si>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</si>
  <si>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</si>
  <si>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</si>
  <si>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</si>
  <si>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</si>
  <si>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</si>
  <si>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</si>
  <si>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</si>
  <si>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</si>
  <si>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</si>
  <si>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</si>
  <si>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</si>
  <si>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</si>
  <si>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</si>
  <si>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1NMCT1</t>
  </si>
  <si>
    <t>Keppens</t>
  </si>
  <si>
    <t>Jonas</t>
  </si>
  <si>
    <t>Raspberry Pi 3 Model B</t>
  </si>
  <si>
    <t>Gotron.be</t>
  </si>
  <si>
    <t>Aliexpress.com</t>
  </si>
  <si>
    <t>Behuizing plastiek</t>
  </si>
  <si>
    <t>Stk</t>
  </si>
  <si>
    <t>LCD 4x20</t>
  </si>
  <si>
    <t>Pi Weather Station</t>
  </si>
  <si>
    <t>Anemometer</t>
  </si>
  <si>
    <t>kiwi-electronics.nl</t>
  </si>
  <si>
    <t>BME280</t>
  </si>
  <si>
    <t>SI1145</t>
  </si>
  <si>
    <t>Waterdichtige behuizing</t>
  </si>
  <si>
    <t>Plastiek behuizing</t>
  </si>
  <si>
    <t>DC voeding stekker en chassis deel</t>
  </si>
  <si>
    <t>SHT31</t>
  </si>
  <si>
    <t>Kiwi-electronics.nl</t>
  </si>
  <si>
    <t>Xbee series 1</t>
  </si>
  <si>
    <t>USB xbee adapter</t>
  </si>
  <si>
    <t>Arduino xbee shield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</si>
</sst>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16" x14ac:knownFonts="1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image" Target="../media/image10.png"/><Relationship Id="rId20" Type="http://schemas.openxmlformats.org/officeDocument/2006/relationships/image" Target="../media/image21.png"/><Relationship Id="rId21" Type="http://schemas.openxmlformats.org/officeDocument/2006/relationships/image" Target="../media/image22.png"/><Relationship Id="rId10" Type="http://schemas.openxmlformats.org/officeDocument/2006/relationships/image" Target="../media/image11.png"/><Relationship Id="rId11" Type="http://schemas.openxmlformats.org/officeDocument/2006/relationships/image" Target="../media/image12.png"/><Relationship Id="rId12" Type="http://schemas.openxmlformats.org/officeDocument/2006/relationships/image" Target="../media/image13.png"/><Relationship Id="rId13" Type="http://schemas.openxmlformats.org/officeDocument/2006/relationships/image" Target="../media/image14.png"/><Relationship Id="rId14" Type="http://schemas.openxmlformats.org/officeDocument/2006/relationships/image" Target="../media/image15.png"/><Relationship Id="rId15" Type="http://schemas.openxmlformats.org/officeDocument/2006/relationships/image" Target="../media/image16.png"/><Relationship Id="rId16" Type="http://schemas.openxmlformats.org/officeDocument/2006/relationships/image" Target="../media/image17.png"/><Relationship Id="rId17" Type="http://schemas.openxmlformats.org/officeDocument/2006/relationships/image" Target="../media/image18.png"/><Relationship Id="rId18" Type="http://schemas.openxmlformats.org/officeDocument/2006/relationships/image" Target="../media/image19.png"/><Relationship Id="rId19" Type="http://schemas.openxmlformats.org/officeDocument/2006/relationships/image" Target="../media/image20.png"/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Relationship Id="rId8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44</xdr:row>
      <xdr:rowOff>76200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44</xdr:row>
      <xdr:rowOff>76200</xdr:rowOff>
    </xdr:to>
    <xdr:sp macro="" textlink="">
      <xdr:nvSpPr>
        <xdr:cNvPr id="3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nl-NL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44</xdr:row>
      <xdr:rowOff>76200</xdr:rowOff>
    </xdr:to>
    <xdr:sp macro="" textlink="">
      <xdr:nvSpPr>
        <xdr:cNvPr id="4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nl-NL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44</xdr:row>
      <xdr:rowOff>76200</xdr:rowOff>
    </xdr:to>
    <xdr:sp macro="" textlink="">
      <xdr:nvSpPr>
        <xdr:cNvPr id="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nl-N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/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/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/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/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3" name="Rectangle 3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nl-NL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4" name="Rectangle 3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nl-NL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5" name="Rectangle 3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nl-NL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2"/>
  <sheetViews>
    <sheetView showGridLines="0" tabSelected="1" topLeftCell="A18" workbookViewId="0">
      <selection activeCell="E26" sqref="E26"/>
    </sheetView>
  </sheetViews>
  <sheetFormatPr baseColWidth="10" defaultColWidth="15.1640625" defaultRowHeight="15" customHeight="1" x14ac:dyDescent="0.15"/>
  <cols>
    <col min="1" max="1" width="8" customWidth="1"/>
    <col min="2" max="2" width="24" customWidth="1"/>
    <col min="3" max="3" width="19.33203125" customWidth="1"/>
    <col min="4" max="4" width="8.6640625" customWidth="1"/>
    <col min="5" max="5" width="8.1640625" customWidth="1"/>
    <col min="6" max="6" width="34.33203125" customWidth="1"/>
    <col min="7" max="7" width="24.6640625" customWidth="1"/>
    <col min="8" max="8" width="6.33203125" customWidth="1"/>
    <col min="9" max="10" width="8.6640625" customWidth="1"/>
    <col min="11" max="11" width="8.33203125" customWidth="1"/>
    <col min="12" max="12" width="22.6640625" customWidth="1"/>
    <col min="13" max="13" width="10.1640625" customWidth="1"/>
    <col min="14" max="14" width="14.33203125" customWidth="1"/>
    <col min="15" max="26" width="8.83203125" customWidth="1"/>
  </cols>
  <sheetData>
    <row r="1" spans="1:26" ht="13.5" customHeight="1" x14ac:dyDescent="0.15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">
      <c r="A2" s="1"/>
      <c r="B2" s="3" t="s">
        <v>0</v>
      </c>
      <c r="C2" s="2" t="s">
        <v>71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A3" s="1"/>
      <c r="B3" s="3" t="s">
        <v>1</v>
      </c>
      <c r="C3" s="2" t="s">
        <v>72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2">
      <c r="A4" s="1"/>
      <c r="B4" s="3" t="s">
        <v>2</v>
      </c>
      <c r="C4" s="2" t="s">
        <v>73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2">
      <c r="A5" s="2"/>
      <c r="B5" s="3" t="s">
        <v>3</v>
      </c>
      <c r="C5" s="4" t="s">
        <v>80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2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2">
      <c r="A8" s="2"/>
      <c r="B8" s="3" t="s">
        <v>6</v>
      </c>
      <c r="C8" s="10">
        <f>BillOfMaterials!$E$28</f>
        <v>14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2">
      <c r="A9" s="2"/>
      <c r="B9" s="3" t="s">
        <v>7</v>
      </c>
      <c r="C9" s="64">
        <f>BillOfMaterials!$J$28</f>
        <v>276.10999999999996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15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15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15">
      <c r="A12" s="2"/>
      <c r="B12" s="12"/>
      <c r="C12" s="13"/>
      <c r="D12" s="2"/>
      <c r="E12" s="9"/>
      <c r="F12" s="9"/>
      <c r="G12" s="14" t="s">
        <v>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15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15">
      <c r="A14" s="15" t="s">
        <v>9</v>
      </c>
      <c r="B14" s="15" t="s">
        <v>10</v>
      </c>
      <c r="C14" s="15" t="s">
        <v>11</v>
      </c>
      <c r="D14" s="16" t="s">
        <v>12</v>
      </c>
      <c r="E14" s="17" t="s">
        <v>13</v>
      </c>
      <c r="F14" s="17" t="s">
        <v>14</v>
      </c>
      <c r="G14" s="17" t="s">
        <v>15</v>
      </c>
      <c r="H14" s="17" t="s">
        <v>16</v>
      </c>
      <c r="I14" s="17" t="s">
        <v>17</v>
      </c>
      <c r="J14" s="17" t="s">
        <v>18</v>
      </c>
      <c r="K14" s="18" t="s">
        <v>19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15">
      <c r="A15" s="19">
        <v>1</v>
      </c>
      <c r="B15" s="20" t="s">
        <v>74</v>
      </c>
      <c r="C15" s="20"/>
      <c r="D15" s="20"/>
      <c r="E15" s="21">
        <v>1</v>
      </c>
      <c r="F15" s="21" t="s">
        <v>82</v>
      </c>
      <c r="G15" s="21" t="s">
        <v>75</v>
      </c>
      <c r="H15" s="21" t="s">
        <v>78</v>
      </c>
      <c r="I15" s="22">
        <v>39.950000000000003</v>
      </c>
      <c r="J15" s="61">
        <f>BillOfMaterials!$E15*BillOfMaterials!$I15</f>
        <v>39.950000000000003</v>
      </c>
      <c r="K15" s="6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15">
      <c r="A16" s="25">
        <v>2</v>
      </c>
      <c r="B16" s="26" t="s">
        <v>83</v>
      </c>
      <c r="C16" s="26"/>
      <c r="D16" s="26"/>
      <c r="E16" s="27">
        <v>1</v>
      </c>
      <c r="F16" s="27" t="s">
        <v>82</v>
      </c>
      <c r="G16" s="27"/>
      <c r="H16" s="27" t="s">
        <v>78</v>
      </c>
      <c r="I16" s="28">
        <v>23.95</v>
      </c>
      <c r="J16" s="61">
        <f>BillOfMaterials!$E16*BillOfMaterials!$I16</f>
        <v>23.95</v>
      </c>
      <c r="K16" s="6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15">
      <c r="A17" s="19">
        <v>3</v>
      </c>
      <c r="B17" s="20" t="s">
        <v>84</v>
      </c>
      <c r="C17" s="20"/>
      <c r="D17" s="20"/>
      <c r="E17" s="21">
        <v>1</v>
      </c>
      <c r="F17" s="21" t="s">
        <v>82</v>
      </c>
      <c r="G17" s="21"/>
      <c r="H17" s="21" t="s">
        <v>78</v>
      </c>
      <c r="I17" s="22">
        <v>9.9499999999999993</v>
      </c>
      <c r="J17" s="61">
        <f>BillOfMaterials!$E17*BillOfMaterials!$I17</f>
        <v>9.9499999999999993</v>
      </c>
      <c r="K17" s="6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15">
      <c r="A18" s="25">
        <v>4</v>
      </c>
      <c r="B18" s="26" t="s">
        <v>81</v>
      </c>
      <c r="C18" s="26"/>
      <c r="D18" s="26"/>
      <c r="E18" s="27">
        <v>1</v>
      </c>
      <c r="F18" s="27" t="s">
        <v>82</v>
      </c>
      <c r="G18" s="27"/>
      <c r="H18" s="27" t="s">
        <v>78</v>
      </c>
      <c r="I18" s="28">
        <v>49.95</v>
      </c>
      <c r="J18" s="61">
        <f>BillOfMaterials!$E18*BillOfMaterials!$I18</f>
        <v>49.95</v>
      </c>
      <c r="K18" s="6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15">
      <c r="A19" s="19">
        <v>5</v>
      </c>
      <c r="B19" s="20" t="s">
        <v>77</v>
      </c>
      <c r="C19" s="20"/>
      <c r="D19" s="20"/>
      <c r="E19" s="21">
        <v>1</v>
      </c>
      <c r="F19" s="21" t="s">
        <v>75</v>
      </c>
      <c r="G19" s="21"/>
      <c r="H19" s="21" t="s">
        <v>78</v>
      </c>
      <c r="I19" s="22">
        <v>8.91</v>
      </c>
      <c r="J19" s="61">
        <f>BillOfMaterials!$E19*BillOfMaterials!$I19</f>
        <v>8.91</v>
      </c>
      <c r="K19" s="6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15">
      <c r="A20" s="25">
        <v>6</v>
      </c>
      <c r="B20" s="26" t="s">
        <v>85</v>
      </c>
      <c r="C20" s="26"/>
      <c r="D20" s="26"/>
      <c r="E20" s="27">
        <v>1</v>
      </c>
      <c r="F20" s="27" t="s">
        <v>75</v>
      </c>
      <c r="G20" s="27"/>
      <c r="H20" s="27" t="s">
        <v>78</v>
      </c>
      <c r="I20" s="28">
        <v>16.899999999999999</v>
      </c>
      <c r="J20" s="61">
        <f>BillOfMaterials!$E20*BillOfMaterials!$I20</f>
        <v>16.899999999999999</v>
      </c>
      <c r="K20" s="6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15">
      <c r="A21" s="19">
        <v>7</v>
      </c>
      <c r="B21" s="20" t="s">
        <v>86</v>
      </c>
      <c r="C21" s="20"/>
      <c r="D21" s="20"/>
      <c r="E21" s="21">
        <v>1</v>
      </c>
      <c r="F21" s="21" t="s">
        <v>75</v>
      </c>
      <c r="G21" s="21"/>
      <c r="H21" s="21" t="s">
        <v>78</v>
      </c>
      <c r="I21" s="22">
        <v>2.73</v>
      </c>
      <c r="J21" s="61">
        <f>BillOfMaterials!$E21*BillOfMaterials!$I21</f>
        <v>2.73</v>
      </c>
      <c r="K21" s="6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15">
      <c r="A22" s="25">
        <v>8</v>
      </c>
      <c r="B22" s="26" t="s">
        <v>87</v>
      </c>
      <c r="C22" s="26"/>
      <c r="D22" s="26"/>
      <c r="E22" s="27">
        <v>1</v>
      </c>
      <c r="F22" s="27" t="s">
        <v>75</v>
      </c>
      <c r="G22" s="27"/>
      <c r="H22" s="27" t="s">
        <v>78</v>
      </c>
      <c r="I22" s="28">
        <v>1.97</v>
      </c>
      <c r="J22" s="61">
        <f>BillOfMaterials!$E22*BillOfMaterials!$I22</f>
        <v>1.97</v>
      </c>
      <c r="K22" s="6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15">
      <c r="A23" s="19">
        <v>9</v>
      </c>
      <c r="B23" s="20" t="s">
        <v>79</v>
      </c>
      <c r="C23" s="20"/>
      <c r="D23" s="20"/>
      <c r="E23" s="21">
        <v>1</v>
      </c>
      <c r="F23" s="21" t="s">
        <v>76</v>
      </c>
      <c r="G23" s="21"/>
      <c r="H23" s="21" t="s">
        <v>78</v>
      </c>
      <c r="I23" s="22">
        <v>1.5</v>
      </c>
      <c r="J23" s="61">
        <f>BillOfMaterials!$E23*BillOfMaterials!$I23</f>
        <v>1.5</v>
      </c>
      <c r="K23" s="6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15">
      <c r="A24" s="25">
        <v>10</v>
      </c>
      <c r="B24" s="26" t="s">
        <v>88</v>
      </c>
      <c r="C24" s="26"/>
      <c r="D24" s="26"/>
      <c r="E24" s="27">
        <v>1</v>
      </c>
      <c r="F24" s="27" t="s">
        <v>89</v>
      </c>
      <c r="G24" s="27"/>
      <c r="H24" s="27" t="s">
        <v>78</v>
      </c>
      <c r="I24" s="28">
        <v>16.5</v>
      </c>
      <c r="J24" s="61">
        <f>BillOfMaterials!$E24*BillOfMaterials!$I24</f>
        <v>16.5</v>
      </c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15">
      <c r="A25" s="19">
        <v>11</v>
      </c>
      <c r="B25" s="19" t="s">
        <v>91</v>
      </c>
      <c r="C25" s="19"/>
      <c r="D25" s="19"/>
      <c r="E25" s="21">
        <v>1</v>
      </c>
      <c r="F25" s="21" t="s">
        <v>89</v>
      </c>
      <c r="G25" s="19"/>
      <c r="H25" s="21" t="s">
        <v>78</v>
      </c>
      <c r="I25" s="22">
        <v>33.950000000000003</v>
      </c>
      <c r="J25" s="61">
        <f>BillOfMaterials!$E25*BillOfMaterials!$I25</f>
        <v>33.950000000000003</v>
      </c>
      <c r="K25" s="6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 x14ac:dyDescent="0.15">
      <c r="A26" s="25">
        <v>12</v>
      </c>
      <c r="B26" s="26" t="s">
        <v>92</v>
      </c>
      <c r="C26" s="26"/>
      <c r="D26" s="26"/>
      <c r="E26" s="27">
        <v>1</v>
      </c>
      <c r="F26" s="27" t="s">
        <v>89</v>
      </c>
      <c r="G26" s="27"/>
      <c r="H26" s="27" t="s">
        <v>78</v>
      </c>
      <c r="I26" s="28">
        <v>15.95</v>
      </c>
      <c r="J26" s="61">
        <f>BillOfMaterials!$E26*BillOfMaterials!$I26</f>
        <v>15.95</v>
      </c>
      <c r="K26" s="6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x14ac:dyDescent="0.15">
      <c r="A27" s="19">
        <v>13</v>
      </c>
      <c r="B27" s="20" t="s">
        <v>90</v>
      </c>
      <c r="C27" s="20"/>
      <c r="D27" s="20"/>
      <c r="E27" s="21">
        <v>2</v>
      </c>
      <c r="F27" s="21" t="s">
        <v>82</v>
      </c>
      <c r="G27" s="21"/>
      <c r="H27" s="21" t="s">
        <v>78</v>
      </c>
      <c r="I27" s="22">
        <v>26.95</v>
      </c>
      <c r="J27" s="61">
        <f>BillOfMaterials!$E27*BillOfMaterials!$I27</f>
        <v>53.9</v>
      </c>
      <c r="K27" s="6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15">
      <c r="A28" s="29"/>
      <c r="B28" s="29" t="s">
        <v>20</v>
      </c>
      <c r="C28" s="29"/>
      <c r="D28" s="29"/>
      <c r="E28" s="30">
        <f>SUBTOTAL(109,BillOfMaterials!$E$15:$E$27)</f>
        <v>14</v>
      </c>
      <c r="F28" s="30"/>
      <c r="G28" s="30"/>
      <c r="H28" s="30"/>
      <c r="I28" s="31"/>
      <c r="J28" s="63">
        <f>SUBTOTAL(109,BillOfMaterials!$J$15:$J$27)</f>
        <v>276.10999999999996</v>
      </c>
      <c r="K28" s="6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15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15">
      <c r="A30" s="1"/>
      <c r="B30" s="2"/>
      <c r="C30" s="2"/>
      <c r="D30" s="2"/>
      <c r="E30" s="2"/>
      <c r="F30" s="2"/>
      <c r="G30" s="2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15">
      <c r="A31" s="1"/>
      <c r="B31" s="2"/>
      <c r="C31" s="2"/>
      <c r="D31" s="2"/>
      <c r="E31" s="2"/>
      <c r="F31" s="2"/>
      <c r="G31" s="2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15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15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15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15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15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15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15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15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15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15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15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15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15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15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15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15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15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15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15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15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15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15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15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15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15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15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15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15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15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15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15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15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15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15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15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15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15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15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15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15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15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15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15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15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15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15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15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15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15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15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15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15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15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15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15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15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15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15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15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15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15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15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15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15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15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15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15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15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15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15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15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15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15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15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15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15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15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15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15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15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15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15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15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15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15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15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15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15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15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15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15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15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15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15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15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15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15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15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15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15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15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15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15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15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15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15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15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15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15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15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15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15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15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15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15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15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15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15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15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15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15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15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15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15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15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15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15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15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15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15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15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15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15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15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15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15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15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15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15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15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15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15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15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15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15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15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15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15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15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15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15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15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15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15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15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15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15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15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15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15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15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15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15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15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15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15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15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15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15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15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15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15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15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15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15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15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15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15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15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15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15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15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15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15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15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15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15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15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15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15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15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15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15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15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15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15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15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15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15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15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15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15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15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15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15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15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15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15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15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15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15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15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15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15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15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15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15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15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15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15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15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15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15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15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15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15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15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15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15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15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15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15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15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15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15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15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15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15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15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15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15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15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15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15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15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15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15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15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15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15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15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15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15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15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15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15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15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15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15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15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15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15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15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15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15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15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15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15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15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15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15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15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15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15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15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15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15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15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15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15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15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15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15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15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15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15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15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15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15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15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15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15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15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15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15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15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15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15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15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15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15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15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15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15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15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15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15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15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15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15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15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15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15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15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15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15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15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15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15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15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15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15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15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15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15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15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15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15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15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15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15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15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15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15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15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15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15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15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15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15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15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15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15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15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15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15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15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15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15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15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15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15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15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15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15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15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15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15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15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15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15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15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15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15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15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15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15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15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15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15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15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15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15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15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15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15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15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15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15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15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15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15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15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15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15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15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15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15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15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15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15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15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15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15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15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15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15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15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15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15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15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15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15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15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15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15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15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15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15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15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15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15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15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15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15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15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15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15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15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15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15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15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15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15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15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15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15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15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15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15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15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15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15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15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15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15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15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15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15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15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15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15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15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15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15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15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15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15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15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15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15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15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15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15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15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15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15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15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15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15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15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15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15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15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15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15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15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15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15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15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15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15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15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15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15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15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15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15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15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15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15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15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15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15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15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15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15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15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15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15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15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15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15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15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15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15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15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15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15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15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15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15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15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15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15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15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15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15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15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15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15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15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15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15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15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15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15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15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15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15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15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15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15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15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15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15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15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15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15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15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15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15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15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15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15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15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15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15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15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15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15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15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15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15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15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15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15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15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15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15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15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15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15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15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15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15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15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15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15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15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15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15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15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15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15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15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15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15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15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15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15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15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15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15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15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15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15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15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15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15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15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15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15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15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15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15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15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15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15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15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15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15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15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15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15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15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15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15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15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15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15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15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15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15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15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15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15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15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15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15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15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15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15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15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15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15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15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15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15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15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15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15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15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15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15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15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15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15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15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15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15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15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15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15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15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15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15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15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15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15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15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15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15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15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15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15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15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15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15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15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15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15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15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15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15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15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15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15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15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15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15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15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15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15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15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15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15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15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15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15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15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15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15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15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15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15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15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15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15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15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15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15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15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15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15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15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15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15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15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15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15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15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15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15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15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15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15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15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15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15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15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15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15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15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15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15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15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15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15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15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15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15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15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15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15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15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15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15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15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15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15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15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15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15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15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15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15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15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15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15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15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15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15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15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15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15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15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15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15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15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15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15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15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15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15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15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15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15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15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15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15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15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15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15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15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15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15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15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15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15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15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15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15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15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15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15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15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15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15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15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15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15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15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15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15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15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15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15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15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15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15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15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15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15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15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15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15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15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15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15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15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15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15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15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15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15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15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15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15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15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15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15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15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15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15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15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15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15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15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15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15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15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15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15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15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15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15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15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15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15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15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15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15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15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15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15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15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15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15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15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15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15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15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15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15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15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15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15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15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15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15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15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15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15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15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15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15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15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15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15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15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15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15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15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15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15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15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15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15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15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15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15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15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15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15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15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15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15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15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15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15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15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15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15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15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15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15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15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15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15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15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15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15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15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15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15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15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15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15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15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15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15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15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15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15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15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15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15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15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15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15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15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15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15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15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15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15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15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15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15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15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15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15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15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15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15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15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15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15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15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15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15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15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15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15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15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15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15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15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15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15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15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15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15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15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15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15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15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15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15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15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15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15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15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15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15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15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15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15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15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15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15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15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15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15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15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15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15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15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15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15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5.1640625" defaultRowHeight="15" customHeight="1" x14ac:dyDescent="0.15"/>
  <cols>
    <col min="1" max="1" width="11.83203125" customWidth="1"/>
    <col min="2" max="2" width="44.1640625" customWidth="1"/>
    <col min="3" max="3" width="20.6640625" customWidth="1"/>
    <col min="4" max="26" width="8.83203125" customWidth="1"/>
  </cols>
  <sheetData>
    <row r="1" spans="1:26" ht="21.75" customHeight="1" x14ac:dyDescent="0.2">
      <c r="A1" s="33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15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15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15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15">
      <c r="A6" s="35" t="s">
        <v>12</v>
      </c>
      <c r="B6" s="35" t="s">
        <v>23</v>
      </c>
      <c r="C6" s="35" t="s">
        <v>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15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15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15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15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15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15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15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15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15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15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15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15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15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 x14ac:dyDescent="0.15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15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15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15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15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15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15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L11" sqref="L11"/>
    </sheetView>
  </sheetViews>
  <sheetFormatPr baseColWidth="10" defaultColWidth="15.1640625" defaultRowHeight="15" customHeight="1" x14ac:dyDescent="0.15"/>
  <cols>
    <col min="1" max="1" width="9.6640625" customWidth="1"/>
    <col min="2" max="3" width="7.5" customWidth="1"/>
    <col min="4" max="4" width="18.6640625" customWidth="1"/>
    <col min="5" max="5" width="14.6640625" customWidth="1"/>
    <col min="6" max="6" width="6.33203125" customWidth="1"/>
    <col min="7" max="9" width="11.6640625" customWidth="1"/>
    <col min="10" max="10" width="6.1640625" customWidth="1"/>
    <col min="11" max="11" width="11.83203125" customWidth="1"/>
    <col min="12" max="12" width="8.6640625" customWidth="1"/>
    <col min="13" max="14" width="8.33203125" customWidth="1"/>
    <col min="15" max="15" width="23.6640625" customWidth="1"/>
    <col min="16" max="16" width="13" customWidth="1"/>
    <col min="17" max="17" width="10.5" customWidth="1"/>
    <col min="18" max="18" width="9" customWidth="1"/>
    <col min="19" max="19" width="14.33203125" customWidth="1"/>
    <col min="20" max="26" width="8.83203125" customWidth="1"/>
  </cols>
  <sheetData>
    <row r="1" spans="1:26" ht="27" customHeight="1" x14ac:dyDescent="0.15">
      <c r="A1" s="48" t="s">
        <v>25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15">
      <c r="A2" s="50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15">
      <c r="A3" s="2"/>
      <c r="B3" s="2"/>
      <c r="C3" s="2"/>
      <c r="D3" s="51" t="s">
        <v>3</v>
      </c>
      <c r="E3" s="4" t="s">
        <v>27</v>
      </c>
      <c r="F3" s="2"/>
      <c r="G3" s="2"/>
      <c r="H3" s="2"/>
      <c r="I3" s="2"/>
      <c r="J3" s="2"/>
      <c r="K3" s="52" t="s">
        <v>28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15">
      <c r="A4" s="7"/>
      <c r="B4" s="2"/>
      <c r="C4" s="2"/>
      <c r="D4" s="53" t="s">
        <v>29</v>
      </c>
      <c r="E4" s="6" t="s">
        <v>30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15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15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15">
      <c r="A7" s="2"/>
      <c r="B7" s="2"/>
      <c r="C7" s="2"/>
      <c r="D7" s="53" t="s">
        <v>31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15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15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 x14ac:dyDescent="0.15">
      <c r="A10" s="16" t="s">
        <v>32</v>
      </c>
      <c r="B10" s="15" t="s">
        <v>9</v>
      </c>
      <c r="C10" s="15" t="s">
        <v>33</v>
      </c>
      <c r="D10" s="15" t="s">
        <v>10</v>
      </c>
      <c r="E10" s="15" t="s">
        <v>34</v>
      </c>
      <c r="F10" s="17" t="s">
        <v>13</v>
      </c>
      <c r="G10" s="55" t="s">
        <v>14</v>
      </c>
      <c r="H10" s="55" t="s">
        <v>35</v>
      </c>
      <c r="I10" s="55" t="s">
        <v>36</v>
      </c>
      <c r="J10" s="17" t="s">
        <v>16</v>
      </c>
      <c r="K10" s="17" t="s">
        <v>37</v>
      </c>
      <c r="L10" s="17" t="s">
        <v>17</v>
      </c>
      <c r="M10" s="17" t="s">
        <v>38</v>
      </c>
      <c r="N10" s="18" t="s">
        <v>19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 x14ac:dyDescent="0.15">
      <c r="A11" s="20" t="s">
        <v>39</v>
      </c>
      <c r="B11" s="19">
        <v>50746</v>
      </c>
      <c r="C11" s="19">
        <v>4504369</v>
      </c>
      <c r="D11" s="20" t="s">
        <v>40</v>
      </c>
      <c r="E11" s="20" t="s">
        <v>41</v>
      </c>
      <c r="F11" s="21">
        <v>1</v>
      </c>
      <c r="G11" s="21" t="s">
        <v>42</v>
      </c>
      <c r="H11" s="56" t="s">
        <v>43</v>
      </c>
      <c r="I11" s="56"/>
      <c r="J11" s="21" t="s">
        <v>44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 x14ac:dyDescent="0.15">
      <c r="A12" s="26" t="s">
        <v>45</v>
      </c>
      <c r="B12" s="25">
        <v>3024</v>
      </c>
      <c r="C12" s="25">
        <v>302401</v>
      </c>
      <c r="D12" s="26" t="s">
        <v>46</v>
      </c>
      <c r="E12" s="26" t="s">
        <v>41</v>
      </c>
      <c r="F12" s="27">
        <v>1</v>
      </c>
      <c r="G12" s="27" t="s">
        <v>42</v>
      </c>
      <c r="H12" s="58" t="s">
        <v>43</v>
      </c>
      <c r="I12" s="58"/>
      <c r="J12" s="27" t="s">
        <v>44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15">
      <c r="A13" s="20" t="s">
        <v>45</v>
      </c>
      <c r="B13" s="19">
        <v>3023</v>
      </c>
      <c r="C13" s="19">
        <v>302301</v>
      </c>
      <c r="D13" s="20" t="s">
        <v>47</v>
      </c>
      <c r="E13" s="20" t="s">
        <v>41</v>
      </c>
      <c r="F13" s="21">
        <v>2</v>
      </c>
      <c r="G13" s="21" t="s">
        <v>42</v>
      </c>
      <c r="H13" s="56" t="s">
        <v>43</v>
      </c>
      <c r="I13" s="56"/>
      <c r="J13" s="21" t="s">
        <v>44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 x14ac:dyDescent="0.15">
      <c r="A14" s="26" t="s">
        <v>45</v>
      </c>
      <c r="B14" s="25">
        <v>3023</v>
      </c>
      <c r="C14" s="25">
        <v>4211398</v>
      </c>
      <c r="D14" s="26" t="s">
        <v>47</v>
      </c>
      <c r="E14" s="26" t="s">
        <v>48</v>
      </c>
      <c r="F14" s="27">
        <v>1</v>
      </c>
      <c r="G14" s="27" t="s">
        <v>42</v>
      </c>
      <c r="H14" s="58" t="s">
        <v>43</v>
      </c>
      <c r="I14" s="58"/>
      <c r="J14" s="27" t="s">
        <v>44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15">
      <c r="A15" s="20" t="s">
        <v>45</v>
      </c>
      <c r="B15" s="19">
        <v>3794</v>
      </c>
      <c r="C15" s="19">
        <v>379401</v>
      </c>
      <c r="D15" s="20" t="s">
        <v>49</v>
      </c>
      <c r="E15" s="20" t="s">
        <v>41</v>
      </c>
      <c r="F15" s="21">
        <v>1</v>
      </c>
      <c r="G15" s="21" t="s">
        <v>42</v>
      </c>
      <c r="H15" s="56" t="s">
        <v>43</v>
      </c>
      <c r="I15" s="56"/>
      <c r="J15" s="21" t="s">
        <v>44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15">
      <c r="A16" s="26" t="s">
        <v>45</v>
      </c>
      <c r="B16" s="25">
        <v>3623</v>
      </c>
      <c r="C16" s="25">
        <v>362301</v>
      </c>
      <c r="D16" s="26" t="s">
        <v>50</v>
      </c>
      <c r="E16" s="26" t="s">
        <v>41</v>
      </c>
      <c r="F16" s="27">
        <v>1</v>
      </c>
      <c r="G16" s="27" t="s">
        <v>42</v>
      </c>
      <c r="H16" s="58" t="s">
        <v>43</v>
      </c>
      <c r="I16" s="58"/>
      <c r="J16" s="27" t="s">
        <v>44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15">
      <c r="A17" s="20" t="s">
        <v>45</v>
      </c>
      <c r="B17" s="19">
        <v>3623</v>
      </c>
      <c r="C17" s="19">
        <v>362321</v>
      </c>
      <c r="D17" s="20" t="s">
        <v>50</v>
      </c>
      <c r="E17" s="20" t="s">
        <v>51</v>
      </c>
      <c r="F17" s="21">
        <v>1</v>
      </c>
      <c r="G17" s="21" t="s">
        <v>42</v>
      </c>
      <c r="H17" s="56" t="s">
        <v>43</v>
      </c>
      <c r="I17" s="56"/>
      <c r="J17" s="21" t="s">
        <v>44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15">
      <c r="A18" s="26" t="s">
        <v>45</v>
      </c>
      <c r="B18" s="25">
        <v>94148</v>
      </c>
      <c r="C18" s="25">
        <v>302201</v>
      </c>
      <c r="D18" s="26" t="s">
        <v>52</v>
      </c>
      <c r="E18" s="26" t="s">
        <v>41</v>
      </c>
      <c r="F18" s="27">
        <v>1</v>
      </c>
      <c r="G18" s="27" t="s">
        <v>42</v>
      </c>
      <c r="H18" s="58" t="s">
        <v>43</v>
      </c>
      <c r="I18" s="58"/>
      <c r="J18" s="27" t="s">
        <v>44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15">
      <c r="A19" s="20" t="s">
        <v>53</v>
      </c>
      <c r="B19" s="19">
        <v>6141</v>
      </c>
      <c r="C19" s="19">
        <v>4210633</v>
      </c>
      <c r="D19" s="20" t="s">
        <v>54</v>
      </c>
      <c r="E19" s="20" t="s">
        <v>55</v>
      </c>
      <c r="F19" s="21">
        <v>1</v>
      </c>
      <c r="G19" s="21" t="s">
        <v>42</v>
      </c>
      <c r="H19" s="56" t="s">
        <v>43</v>
      </c>
      <c r="I19" s="56"/>
      <c r="J19" s="21" t="s">
        <v>44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15">
      <c r="A20" s="26" t="s">
        <v>53</v>
      </c>
      <c r="B20" s="25">
        <v>3070</v>
      </c>
      <c r="C20" s="25">
        <v>307021</v>
      </c>
      <c r="D20" s="26" t="s">
        <v>56</v>
      </c>
      <c r="E20" s="26" t="s">
        <v>51</v>
      </c>
      <c r="F20" s="27">
        <v>4</v>
      </c>
      <c r="G20" s="27" t="s">
        <v>42</v>
      </c>
      <c r="H20" s="58" t="s">
        <v>43</v>
      </c>
      <c r="I20" s="58"/>
      <c r="J20" s="27" t="s">
        <v>44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15">
      <c r="A21" s="20" t="s">
        <v>53</v>
      </c>
      <c r="B21" s="19">
        <v>2412</v>
      </c>
      <c r="C21" s="19">
        <v>241201</v>
      </c>
      <c r="D21" s="20" t="s">
        <v>57</v>
      </c>
      <c r="E21" s="20" t="s">
        <v>41</v>
      </c>
      <c r="F21" s="21">
        <v>1</v>
      </c>
      <c r="G21" s="21" t="s">
        <v>42</v>
      </c>
      <c r="H21" s="56" t="s">
        <v>43</v>
      </c>
      <c r="I21" s="56"/>
      <c r="J21" s="21" t="s">
        <v>44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15">
      <c r="A22" s="26" t="s">
        <v>53</v>
      </c>
      <c r="B22" s="25">
        <v>6019</v>
      </c>
      <c r="C22" s="25">
        <v>4538353</v>
      </c>
      <c r="D22" s="26" t="s">
        <v>58</v>
      </c>
      <c r="E22" s="26" t="s">
        <v>41</v>
      </c>
      <c r="F22" s="27">
        <v>4</v>
      </c>
      <c r="G22" s="27" t="s">
        <v>42</v>
      </c>
      <c r="H22" s="58" t="s">
        <v>43</v>
      </c>
      <c r="I22" s="58"/>
      <c r="J22" s="27" t="s">
        <v>44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15">
      <c r="A23" s="20" t="s">
        <v>53</v>
      </c>
      <c r="B23" s="19">
        <v>2431</v>
      </c>
      <c r="C23" s="19">
        <v>4558168</v>
      </c>
      <c r="D23" s="20" t="s">
        <v>59</v>
      </c>
      <c r="E23" s="20" t="s">
        <v>41</v>
      </c>
      <c r="F23" s="21">
        <v>1</v>
      </c>
      <c r="G23" s="21" t="s">
        <v>42</v>
      </c>
      <c r="H23" s="56" t="s">
        <v>43</v>
      </c>
      <c r="I23" s="56"/>
      <c r="J23" s="21" t="s">
        <v>44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15">
      <c r="A24" s="26" t="s">
        <v>53</v>
      </c>
      <c r="B24" s="25">
        <v>63868</v>
      </c>
      <c r="C24" s="25">
        <v>4535737</v>
      </c>
      <c r="D24" s="26" t="s">
        <v>60</v>
      </c>
      <c r="E24" s="26" t="s">
        <v>41</v>
      </c>
      <c r="F24" s="27">
        <v>4</v>
      </c>
      <c r="G24" s="27" t="s">
        <v>42</v>
      </c>
      <c r="H24" s="58" t="s">
        <v>43</v>
      </c>
      <c r="I24" s="58"/>
      <c r="J24" s="27" t="s">
        <v>44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15">
      <c r="A25" s="20" t="s">
        <v>53</v>
      </c>
      <c r="B25" s="19">
        <v>2540</v>
      </c>
      <c r="C25" s="19">
        <v>4211632</v>
      </c>
      <c r="D25" s="20" t="s">
        <v>61</v>
      </c>
      <c r="E25" s="20" t="s">
        <v>48</v>
      </c>
      <c r="F25" s="21">
        <v>4</v>
      </c>
      <c r="G25" s="21" t="s">
        <v>42</v>
      </c>
      <c r="H25" s="56" t="s">
        <v>43</v>
      </c>
      <c r="I25" s="56"/>
      <c r="J25" s="21" t="s">
        <v>44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 x14ac:dyDescent="0.15">
      <c r="A26" s="26" t="s">
        <v>53</v>
      </c>
      <c r="B26" s="25">
        <v>3176</v>
      </c>
      <c r="C26" s="25">
        <v>4225733</v>
      </c>
      <c r="D26" s="26" t="s">
        <v>62</v>
      </c>
      <c r="E26" s="26" t="s">
        <v>55</v>
      </c>
      <c r="F26" s="27">
        <v>1</v>
      </c>
      <c r="G26" s="27" t="s">
        <v>42</v>
      </c>
      <c r="H26" s="58" t="s">
        <v>43</v>
      </c>
      <c r="I26" s="58"/>
      <c r="J26" s="27" t="s">
        <v>44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x14ac:dyDescent="0.15">
      <c r="A27" s="20" t="s">
        <v>63</v>
      </c>
      <c r="B27" s="19">
        <v>49668</v>
      </c>
      <c r="C27" s="19">
        <v>4224793</v>
      </c>
      <c r="D27" s="20" t="s">
        <v>64</v>
      </c>
      <c r="E27" s="20" t="s">
        <v>65</v>
      </c>
      <c r="F27" s="21">
        <v>1</v>
      </c>
      <c r="G27" s="21" t="s">
        <v>42</v>
      </c>
      <c r="H27" s="56" t="s">
        <v>43</v>
      </c>
      <c r="I27" s="56"/>
      <c r="J27" s="21" t="s">
        <v>44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 x14ac:dyDescent="0.15">
      <c r="A28" s="26" t="s">
        <v>66</v>
      </c>
      <c r="B28" s="25">
        <v>32123</v>
      </c>
      <c r="C28" s="25">
        <v>4211573</v>
      </c>
      <c r="D28" s="26" t="s">
        <v>67</v>
      </c>
      <c r="E28" s="26" t="s">
        <v>48</v>
      </c>
      <c r="F28" s="27">
        <v>4</v>
      </c>
      <c r="G28" s="27" t="s">
        <v>42</v>
      </c>
      <c r="H28" s="58" t="s">
        <v>43</v>
      </c>
      <c r="I28" s="58"/>
      <c r="J28" s="27" t="s">
        <v>44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 x14ac:dyDescent="0.15">
      <c r="A29" s="20" t="s">
        <v>66</v>
      </c>
      <c r="B29" s="19">
        <v>6590</v>
      </c>
      <c r="C29" s="19">
        <v>4211622</v>
      </c>
      <c r="D29" s="20" t="s">
        <v>68</v>
      </c>
      <c r="E29" s="20" t="s">
        <v>48</v>
      </c>
      <c r="F29" s="21">
        <v>8</v>
      </c>
      <c r="G29" s="21" t="s">
        <v>42</v>
      </c>
      <c r="H29" s="56" t="s">
        <v>43</v>
      </c>
      <c r="I29" s="56"/>
      <c r="J29" s="21" t="s">
        <v>44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 x14ac:dyDescent="0.15">
      <c r="A30" s="26" t="s">
        <v>69</v>
      </c>
      <c r="B30" s="25">
        <v>3957</v>
      </c>
      <c r="C30" s="25">
        <v>4211473</v>
      </c>
      <c r="D30" s="26" t="s">
        <v>70</v>
      </c>
      <c r="E30" s="26" t="s">
        <v>48</v>
      </c>
      <c r="F30" s="27">
        <v>4</v>
      </c>
      <c r="G30" s="27" t="s">
        <v>42</v>
      </c>
      <c r="H30" s="58" t="s">
        <v>43</v>
      </c>
      <c r="I30" s="58"/>
      <c r="J30" s="27" t="s">
        <v>44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15">
      <c r="A31" s="29"/>
      <c r="B31" s="29"/>
      <c r="C31" s="29"/>
      <c r="D31" s="29" t="s">
        <v>20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15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15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15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15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15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15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15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15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15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15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15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15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15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15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15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15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15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15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15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15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15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15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15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15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15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15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15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15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15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15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15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15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15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15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15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15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15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15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15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15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15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15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15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15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15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15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15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15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15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15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15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15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15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15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15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15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15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15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15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15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15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15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15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15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15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15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15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15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15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15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15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15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15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15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15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15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15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15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15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15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15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15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15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15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15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15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15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15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15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15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15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15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15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15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15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15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15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15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15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15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15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15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15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15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15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15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15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15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15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15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15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15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15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15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15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15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15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15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15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15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15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15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15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15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15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15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15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15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15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15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15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15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15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15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15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15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15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15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15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15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15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15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15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15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15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15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15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15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15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15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15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15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15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15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15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15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15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15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15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15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15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15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15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15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15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15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15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15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15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15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15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15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15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15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15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15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15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15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15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15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15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15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15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15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15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15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15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15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15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15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15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15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15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15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15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15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15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15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15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15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15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15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15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15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15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15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15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15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15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15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15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15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15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15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15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15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15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15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15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15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15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15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15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15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15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15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15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15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15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15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15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15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15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15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15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15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15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15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15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15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15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15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15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15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15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15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15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15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15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15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15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15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15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15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15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15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15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15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15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15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15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15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15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15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15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15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15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15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15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15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15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15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15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15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15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15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15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15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15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15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15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15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15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15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15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15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15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15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15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15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15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15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15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15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15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15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15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15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15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15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15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15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15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15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15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15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15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15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15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15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15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15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15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15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15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15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15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15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15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15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15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15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15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15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15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15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15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15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15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15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15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15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15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15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15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15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15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15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15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15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15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15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15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15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15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15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15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15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15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15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15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15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15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15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15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15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15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15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15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15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15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15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15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15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15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15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15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15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15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15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15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15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15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15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15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15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15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15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15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15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15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15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15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15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15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15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15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15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15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15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15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15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15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15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15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15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15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15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15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15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15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15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15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15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15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15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15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15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15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15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15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15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15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15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15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15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15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15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15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15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15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15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15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15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15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15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15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15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15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15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15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15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15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15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15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15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15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15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15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15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15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15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15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15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15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15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15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15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15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15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15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15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15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15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15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15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15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15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15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15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15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15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15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15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15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15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15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15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15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15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15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15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15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15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15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15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15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15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15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15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15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15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15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15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15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15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15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15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15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15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15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15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15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15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15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15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15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15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15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15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15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15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15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15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15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15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15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15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15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15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15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15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15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15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15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15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15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15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15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15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15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15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15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15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15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15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15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15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15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15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15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15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15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15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15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15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15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15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15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15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15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15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15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15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15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15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15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15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15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15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15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15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15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15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15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15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15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15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15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15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15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15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15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15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15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15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15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15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15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15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15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15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15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15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15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15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15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15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15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15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15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15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15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15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15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15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15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15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15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15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15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15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15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15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15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15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15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15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15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15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15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15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15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15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15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15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15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15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15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15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15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15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15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15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15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15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15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15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15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15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15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15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15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15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15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15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15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15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15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15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15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15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15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15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15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15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15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15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15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15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15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15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15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15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15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15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15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15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15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15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15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15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15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15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15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15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15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15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15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15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15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15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15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15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15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15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15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15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15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15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15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15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15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15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15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15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15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15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15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15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15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15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15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15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15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15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15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15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15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15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15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15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15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15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15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15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15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15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15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15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15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15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15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15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15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15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15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15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15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15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15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15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15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15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15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15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15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15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15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15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15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15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15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15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15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15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15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15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15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15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15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15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15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15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15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15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15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15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15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15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15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15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15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15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15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15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15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15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15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15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15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15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15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15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15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15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15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15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15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15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15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15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15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15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15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15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15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15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15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15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15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15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15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15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15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15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15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15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15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15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15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15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15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15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15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15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15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15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15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15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15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15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15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15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15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15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15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15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15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15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15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15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15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15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15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15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15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15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15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15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15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15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15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15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15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15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15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15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15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15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15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15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15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15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15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15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15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15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15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15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15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15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15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15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15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15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15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15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15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15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15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15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15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15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15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15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15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15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15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15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15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15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15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15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15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15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15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15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15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15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15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15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15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15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15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15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15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15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15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15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15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15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15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15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15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15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15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15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15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15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15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15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15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15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15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15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15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15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15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15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15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15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15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15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15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15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15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15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15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15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15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15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15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15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15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15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15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15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15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15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15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15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15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15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15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15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15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15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15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15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15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15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15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15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15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15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15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15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15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15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15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15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15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15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15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15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15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15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15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15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15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15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15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15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15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15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15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15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15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15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15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15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15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15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15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15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15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15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15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15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15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15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15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15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15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15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15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15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15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Office-gebruiker</cp:lastModifiedBy>
  <dcterms:modified xsi:type="dcterms:W3CDTF">2017-06-19T11:27:11Z</dcterms:modified>
</cp:coreProperties>
</file>